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9"/>
  </bookViews>
  <sheets>
    <sheet name="9А" sheetId="1" r:id="rId1"/>
    <sheet name="9Б" sheetId="2" r:id="rId2"/>
    <sheet name="9В" sheetId="3" r:id="rId3"/>
    <sheet name="1Г" sheetId="4" r:id="rId4"/>
    <sheet name="1Д" sheetId="5" r:id="rId5"/>
    <sheet name="2А" sheetId="6" r:id="rId6"/>
    <sheet name="2Б" sheetId="7" r:id="rId7"/>
    <sheet name="2В" sheetId="8" r:id="rId8"/>
    <sheet name="2Г" sheetId="9" r:id="rId9"/>
    <sheet name="2Д" sheetId="10" r:id="rId10"/>
    <sheet name="3А" sheetId="11" r:id="rId11"/>
    <sheet name="3Б" sheetId="12" r:id="rId12"/>
    <sheet name="3В" sheetId="13" r:id="rId13"/>
    <sheet name="3Г" sheetId="14" r:id="rId14"/>
    <sheet name="3Д" sheetId="15" r:id="rId15"/>
    <sheet name="4А" sheetId="16" r:id="rId16"/>
    <sheet name="4Б" sheetId="17" r:id="rId17"/>
    <sheet name="4В" sheetId="18" r:id="rId18"/>
    <sheet name="4Г" sheetId="19" r:id="rId19"/>
    <sheet name="Сводный" sheetId="20" r:id="rId20"/>
  </sheets>
  <externalReferences>
    <externalReference r:id="rId21"/>
  </externalReferences>
  <calcPr calcId="152511"/>
</workbook>
</file>

<file path=xl/calcChain.xml><?xml version="1.0" encoding="utf-8"?>
<calcChain xmlns="http://schemas.openxmlformats.org/spreadsheetml/2006/main">
  <c r="F62" i="19" l="1"/>
  <c r="F60" i="19"/>
  <c r="G61" i="19" s="1"/>
  <c r="F59" i="19"/>
  <c r="F58" i="19"/>
  <c r="F57" i="19"/>
  <c r="F56" i="19"/>
  <c r="F55" i="19"/>
  <c r="F54" i="19"/>
  <c r="G54" i="19" s="1"/>
  <c r="F53" i="19"/>
  <c r="F52" i="19"/>
  <c r="G52" i="19" s="1"/>
  <c r="E47" i="19"/>
  <c r="D47" i="19"/>
  <c r="E43" i="19"/>
  <c r="D43" i="19"/>
  <c r="E38" i="19"/>
  <c r="D38" i="19"/>
  <c r="E33" i="19"/>
  <c r="D33" i="19"/>
  <c r="D31" i="19" s="1"/>
  <c r="F31" i="19"/>
  <c r="E31" i="19"/>
  <c r="C31" i="19"/>
  <c r="E28" i="19"/>
  <c r="D28" i="19"/>
  <c r="E24" i="19"/>
  <c r="D24" i="19"/>
  <c r="E20" i="19"/>
  <c r="E18" i="19" s="1"/>
  <c r="D20" i="19"/>
  <c r="D18" i="19" s="1"/>
  <c r="F18" i="19"/>
  <c r="E14" i="19"/>
  <c r="D14" i="19"/>
  <c r="D7" i="19" s="1"/>
  <c r="E9" i="19"/>
  <c r="E7" i="19" s="1"/>
  <c r="D9" i="19"/>
  <c r="C7" i="19"/>
  <c r="F7" i="19"/>
  <c r="F62" i="18"/>
  <c r="F61" i="18"/>
  <c r="F60" i="18"/>
  <c r="F59" i="18"/>
  <c r="F58" i="18"/>
  <c r="F57" i="18"/>
  <c r="F56" i="18"/>
  <c r="F55" i="18"/>
  <c r="F54" i="18"/>
  <c r="F53" i="18"/>
  <c r="F52" i="18"/>
  <c r="F51" i="18"/>
  <c r="F47" i="18"/>
  <c r="E47" i="18"/>
  <c r="D47" i="18"/>
  <c r="C47" i="18"/>
  <c r="F43" i="18"/>
  <c r="E43" i="18"/>
  <c r="D43" i="18"/>
  <c r="C43" i="18"/>
  <c r="F38" i="18"/>
  <c r="E38" i="18"/>
  <c r="D38" i="18"/>
  <c r="C38" i="18"/>
  <c r="F33" i="18"/>
  <c r="E33" i="18"/>
  <c r="D33" i="18"/>
  <c r="D31" i="18" s="1"/>
  <c r="C33" i="18"/>
  <c r="C31" i="18" s="1"/>
  <c r="F31" i="18"/>
  <c r="E31" i="18"/>
  <c r="F28" i="18"/>
  <c r="E28" i="18"/>
  <c r="D28" i="18"/>
  <c r="C28" i="18"/>
  <c r="F24" i="18"/>
  <c r="E24" i="18"/>
  <c r="D24" i="18"/>
  <c r="C24" i="18"/>
  <c r="F20" i="18"/>
  <c r="E20" i="18"/>
  <c r="E18" i="18" s="1"/>
  <c r="D20" i="18"/>
  <c r="D18" i="18" s="1"/>
  <c r="C20" i="18"/>
  <c r="F18" i="18"/>
  <c r="F14" i="18"/>
  <c r="E14" i="18"/>
  <c r="D14" i="18"/>
  <c r="C14" i="18"/>
  <c r="F9" i="18"/>
  <c r="E9" i="18"/>
  <c r="D9" i="18"/>
  <c r="D7" i="18" s="1"/>
  <c r="C9" i="18"/>
  <c r="C7" i="18" s="1"/>
  <c r="F7" i="18"/>
  <c r="E7" i="18"/>
  <c r="F62" i="17"/>
  <c r="F61" i="17"/>
  <c r="F60" i="17"/>
  <c r="F59" i="17"/>
  <c r="F58" i="17"/>
  <c r="F57" i="17"/>
  <c r="F56" i="17"/>
  <c r="F55" i="17"/>
  <c r="F54" i="17"/>
  <c r="F53" i="17"/>
  <c r="F52" i="17"/>
  <c r="F51" i="17"/>
  <c r="F47" i="17"/>
  <c r="E47" i="17"/>
  <c r="D47" i="17"/>
  <c r="C47" i="17"/>
  <c r="F43" i="17"/>
  <c r="E43" i="17"/>
  <c r="D43" i="17"/>
  <c r="C43" i="17"/>
  <c r="F38" i="17"/>
  <c r="E38" i="17"/>
  <c r="D38" i="17"/>
  <c r="C38" i="17"/>
  <c r="F33" i="17"/>
  <c r="E33" i="17"/>
  <c r="D33" i="17"/>
  <c r="C33" i="17"/>
  <c r="C31" i="17" s="1"/>
  <c r="F31" i="17"/>
  <c r="E31" i="17"/>
  <c r="D31" i="17"/>
  <c r="F28" i="17"/>
  <c r="E28" i="17"/>
  <c r="D28" i="17"/>
  <c r="C28" i="17"/>
  <c r="F24" i="17"/>
  <c r="E24" i="17"/>
  <c r="D24" i="17"/>
  <c r="C24" i="17"/>
  <c r="F20" i="17"/>
  <c r="E20" i="17"/>
  <c r="D20" i="17"/>
  <c r="C20" i="17"/>
  <c r="F18" i="17"/>
  <c r="E18" i="17"/>
  <c r="D18" i="17"/>
  <c r="F14" i="17"/>
  <c r="E14" i="17"/>
  <c r="D14" i="17"/>
  <c r="C14" i="17"/>
  <c r="F9" i="17"/>
  <c r="F7" i="17" s="1"/>
  <c r="E9" i="17"/>
  <c r="E7" i="17" s="1"/>
  <c r="D9" i="17"/>
  <c r="D7" i="17" s="1"/>
  <c r="C9" i="17"/>
  <c r="C7" i="17" s="1"/>
  <c r="F62" i="16"/>
  <c r="F61" i="16"/>
  <c r="F60" i="16"/>
  <c r="F59" i="16"/>
  <c r="F58" i="16"/>
  <c r="F57" i="16"/>
  <c r="F56" i="16"/>
  <c r="F55" i="16"/>
  <c r="F54" i="16"/>
  <c r="F53" i="16"/>
  <c r="F52" i="16"/>
  <c r="F51" i="16"/>
  <c r="F47" i="16"/>
  <c r="E47" i="16"/>
  <c r="D47" i="16"/>
  <c r="C47" i="16"/>
  <c r="F43" i="16"/>
  <c r="E43" i="16"/>
  <c r="D43" i="16"/>
  <c r="C43" i="16"/>
  <c r="F38" i="16"/>
  <c r="E38" i="16"/>
  <c r="D38" i="16"/>
  <c r="C38" i="16"/>
  <c r="F33" i="16"/>
  <c r="E33" i="16"/>
  <c r="D33" i="16"/>
  <c r="C33" i="16"/>
  <c r="C31" i="16" s="1"/>
  <c r="F31" i="16"/>
  <c r="E31" i="16"/>
  <c r="D31" i="16"/>
  <c r="F28" i="16"/>
  <c r="E28" i="16"/>
  <c r="D28" i="16"/>
  <c r="C28" i="16"/>
  <c r="F24" i="16"/>
  <c r="E24" i="16"/>
  <c r="D24" i="16"/>
  <c r="C24" i="16"/>
  <c r="F20" i="16"/>
  <c r="E20" i="16"/>
  <c r="D20" i="16"/>
  <c r="C20" i="16"/>
  <c r="C18" i="16" s="1"/>
  <c r="F18" i="16"/>
  <c r="E18" i="16"/>
  <c r="D18" i="16"/>
  <c r="F14" i="16"/>
  <c r="E14" i="16"/>
  <c r="D14" i="16"/>
  <c r="C14" i="16"/>
  <c r="F9" i="16"/>
  <c r="F7" i="16" s="1"/>
  <c r="E9" i="16"/>
  <c r="E7" i="16" s="1"/>
  <c r="D9" i="16"/>
  <c r="D7" i="16" s="1"/>
  <c r="C9" i="16"/>
  <c r="C7" i="16" s="1"/>
  <c r="F62" i="15"/>
  <c r="F61" i="15"/>
  <c r="F60" i="15"/>
  <c r="G60" i="15" s="1"/>
  <c r="F59" i="15"/>
  <c r="F58" i="15"/>
  <c r="F57" i="15"/>
  <c r="F56" i="15"/>
  <c r="F55" i="15"/>
  <c r="F54" i="15"/>
  <c r="F53" i="15"/>
  <c r="F52" i="15"/>
  <c r="F51" i="15"/>
  <c r="F47" i="15"/>
  <c r="E47" i="15"/>
  <c r="D47" i="15"/>
  <c r="C47" i="15"/>
  <c r="F43" i="15"/>
  <c r="E43" i="15"/>
  <c r="D43" i="15"/>
  <c r="C43" i="15"/>
  <c r="F38" i="15"/>
  <c r="E38" i="15"/>
  <c r="D38" i="15"/>
  <c r="C38" i="15"/>
  <c r="F33" i="15"/>
  <c r="E33" i="15"/>
  <c r="D33" i="15"/>
  <c r="D31" i="15" s="1"/>
  <c r="C33" i="15"/>
  <c r="F31" i="15"/>
  <c r="E31" i="15"/>
  <c r="C31" i="15"/>
  <c r="F28" i="15"/>
  <c r="E28" i="15"/>
  <c r="D28" i="15"/>
  <c r="C28" i="15"/>
  <c r="F24" i="15"/>
  <c r="E24" i="15"/>
  <c r="D24" i="15"/>
  <c r="C24" i="15"/>
  <c r="F20" i="15"/>
  <c r="E20" i="15"/>
  <c r="D20" i="15"/>
  <c r="D18" i="15" s="1"/>
  <c r="C20" i="15"/>
  <c r="F18" i="15"/>
  <c r="E18" i="15"/>
  <c r="C18" i="15"/>
  <c r="F14" i="15"/>
  <c r="E14" i="15"/>
  <c r="D14" i="15"/>
  <c r="C14" i="15"/>
  <c r="F9" i="15"/>
  <c r="E9" i="15"/>
  <c r="E7" i="15" s="1"/>
  <c r="D9" i="15"/>
  <c r="D7" i="15" s="1"/>
  <c r="C9" i="15"/>
  <c r="C7" i="15" s="1"/>
  <c r="F7" i="15"/>
  <c r="F62" i="14"/>
  <c r="F61" i="14"/>
  <c r="F60" i="14"/>
  <c r="F59" i="14"/>
  <c r="F58" i="14"/>
  <c r="F57" i="14"/>
  <c r="F56" i="14"/>
  <c r="F55" i="14"/>
  <c r="F54" i="14"/>
  <c r="F53" i="14"/>
  <c r="F52" i="14"/>
  <c r="F51" i="14"/>
  <c r="F47" i="14"/>
  <c r="E47" i="14"/>
  <c r="D47" i="14"/>
  <c r="C47" i="14"/>
  <c r="F43" i="14"/>
  <c r="E43" i="14"/>
  <c r="D43" i="14"/>
  <c r="C43" i="14"/>
  <c r="F38" i="14"/>
  <c r="E38" i="14"/>
  <c r="D38" i="14"/>
  <c r="C38" i="14"/>
  <c r="F33" i="14"/>
  <c r="E33" i="14"/>
  <c r="E31" i="14" s="1"/>
  <c r="D33" i="14"/>
  <c r="C33" i="14"/>
  <c r="F31" i="14"/>
  <c r="D31" i="14"/>
  <c r="C31" i="14"/>
  <c r="F28" i="14"/>
  <c r="E28" i="14"/>
  <c r="D28" i="14"/>
  <c r="C28" i="14"/>
  <c r="F24" i="14"/>
  <c r="E24" i="14"/>
  <c r="D24" i="14"/>
  <c r="C24" i="14"/>
  <c r="F20" i="14"/>
  <c r="E20" i="14"/>
  <c r="E18" i="14" s="1"/>
  <c r="D20" i="14"/>
  <c r="C20" i="14"/>
  <c r="C18" i="14" s="1"/>
  <c r="F18" i="14"/>
  <c r="D18" i="14"/>
  <c r="F14" i="14"/>
  <c r="E14" i="14"/>
  <c r="D14" i="14"/>
  <c r="C14" i="14"/>
  <c r="F9" i="14"/>
  <c r="E9" i="14"/>
  <c r="E7" i="14" s="1"/>
  <c r="D9" i="14"/>
  <c r="D7" i="14" s="1"/>
  <c r="C9" i="14"/>
  <c r="C7" i="14" s="1"/>
  <c r="F7" i="14"/>
  <c r="F62" i="13"/>
  <c r="F61" i="13"/>
  <c r="F60" i="13"/>
  <c r="F59" i="13"/>
  <c r="F58" i="13"/>
  <c r="F57" i="13"/>
  <c r="F56" i="13"/>
  <c r="F55" i="13"/>
  <c r="F54" i="13"/>
  <c r="F53" i="13"/>
  <c r="F52" i="13"/>
  <c r="F51" i="13"/>
  <c r="F47" i="13"/>
  <c r="E47" i="13"/>
  <c r="D47" i="13"/>
  <c r="C47" i="13"/>
  <c r="F43" i="13"/>
  <c r="E43" i="13"/>
  <c r="D43" i="13"/>
  <c r="C43" i="13"/>
  <c r="F38" i="13"/>
  <c r="E38" i="13"/>
  <c r="D38" i="13"/>
  <c r="C38" i="13"/>
  <c r="F33" i="13"/>
  <c r="E33" i="13"/>
  <c r="D33" i="13"/>
  <c r="D31" i="13" s="1"/>
  <c r="C33" i="13"/>
  <c r="F31" i="13"/>
  <c r="E31" i="13"/>
  <c r="C31" i="13"/>
  <c r="F28" i="13"/>
  <c r="E28" i="13"/>
  <c r="D28" i="13"/>
  <c r="C28" i="13"/>
  <c r="F24" i="13"/>
  <c r="E24" i="13"/>
  <c r="D24" i="13"/>
  <c r="C24" i="13"/>
  <c r="F20" i="13"/>
  <c r="E20" i="13"/>
  <c r="E18" i="13" s="1"/>
  <c r="D20" i="13"/>
  <c r="D18" i="13" s="1"/>
  <c r="C20" i="13"/>
  <c r="C18" i="13" s="1"/>
  <c r="F18" i="13"/>
  <c r="F14" i="13"/>
  <c r="E14" i="13"/>
  <c r="D14" i="13"/>
  <c r="C14" i="13"/>
  <c r="F9" i="13"/>
  <c r="E9" i="13"/>
  <c r="E7" i="13" s="1"/>
  <c r="D9" i="13"/>
  <c r="D7" i="13" s="1"/>
  <c r="C9" i="13"/>
  <c r="C7" i="13" s="1"/>
  <c r="F7" i="13"/>
  <c r="F62" i="12"/>
  <c r="F61" i="12"/>
  <c r="F60" i="12"/>
  <c r="F59" i="12"/>
  <c r="F58" i="12"/>
  <c r="F57" i="12"/>
  <c r="F56" i="12"/>
  <c r="F55" i="12"/>
  <c r="F54" i="12"/>
  <c r="F53" i="12"/>
  <c r="F52" i="12"/>
  <c r="F51" i="12"/>
  <c r="F47" i="12"/>
  <c r="E47" i="12"/>
  <c r="D47" i="12"/>
  <c r="C47" i="12"/>
  <c r="F43" i="12"/>
  <c r="E43" i="12"/>
  <c r="D43" i="12"/>
  <c r="C43" i="12"/>
  <c r="F38" i="12"/>
  <c r="E38" i="12"/>
  <c r="D38" i="12"/>
  <c r="C38" i="12"/>
  <c r="F33" i="12"/>
  <c r="F31" i="12" s="1"/>
  <c r="E33" i="12"/>
  <c r="D33" i="12"/>
  <c r="C33" i="12"/>
  <c r="E31" i="12"/>
  <c r="D31" i="12"/>
  <c r="C31" i="12"/>
  <c r="F28" i="12"/>
  <c r="E28" i="12"/>
  <c r="D28" i="12"/>
  <c r="C28" i="12"/>
  <c r="F24" i="12"/>
  <c r="E24" i="12"/>
  <c r="D24" i="12"/>
  <c r="C24" i="12"/>
  <c r="F20" i="12"/>
  <c r="F18" i="12" s="1"/>
  <c r="E20" i="12"/>
  <c r="E18" i="12" s="1"/>
  <c r="D20" i="12"/>
  <c r="D18" i="12" s="1"/>
  <c r="C20" i="12"/>
  <c r="C18" i="12" s="1"/>
  <c r="F14" i="12"/>
  <c r="E14" i="12"/>
  <c r="D14" i="12"/>
  <c r="C14" i="12"/>
  <c r="F9" i="12"/>
  <c r="E9" i="12"/>
  <c r="D9" i="12"/>
  <c r="C9" i="12"/>
  <c r="C7" i="12" s="1"/>
  <c r="F7" i="12"/>
  <c r="D7" i="12"/>
  <c r="F62" i="11"/>
  <c r="F61" i="11"/>
  <c r="F60" i="11"/>
  <c r="F59" i="11"/>
  <c r="F58" i="11"/>
  <c r="F57" i="11"/>
  <c r="G57" i="11" s="1"/>
  <c r="F56" i="11"/>
  <c r="F55" i="11"/>
  <c r="F54" i="11"/>
  <c r="F53" i="11"/>
  <c r="F52" i="11"/>
  <c r="F51" i="11"/>
  <c r="F47" i="11"/>
  <c r="E47" i="11"/>
  <c r="D47" i="11"/>
  <c r="C47" i="11"/>
  <c r="F43" i="11"/>
  <c r="E43" i="11"/>
  <c r="D43" i="11"/>
  <c r="C43" i="11"/>
  <c r="F38" i="11"/>
  <c r="E38" i="11"/>
  <c r="D38" i="11"/>
  <c r="C38" i="11"/>
  <c r="F33" i="11"/>
  <c r="E33" i="11"/>
  <c r="E31" i="11" s="1"/>
  <c r="D33" i="11"/>
  <c r="D31" i="11" s="1"/>
  <c r="C33" i="11"/>
  <c r="C31" i="11" s="1"/>
  <c r="F31" i="11"/>
  <c r="F28" i="11"/>
  <c r="E28" i="11"/>
  <c r="D28" i="11"/>
  <c r="C28" i="11"/>
  <c r="F24" i="11"/>
  <c r="E24" i="11"/>
  <c r="D24" i="11"/>
  <c r="C24" i="11"/>
  <c r="F20" i="11"/>
  <c r="F18" i="11" s="1"/>
  <c r="E20" i="11"/>
  <c r="E18" i="11" s="1"/>
  <c r="D20" i="11"/>
  <c r="D18" i="11" s="1"/>
  <c r="C20" i="11"/>
  <c r="C18" i="11" s="1"/>
  <c r="F14" i="11"/>
  <c r="E14" i="11"/>
  <c r="D14" i="11"/>
  <c r="C14" i="11"/>
  <c r="F9" i="11"/>
  <c r="E9" i="11"/>
  <c r="E7" i="11" s="1"/>
  <c r="D9" i="11"/>
  <c r="D7" i="11" s="1"/>
  <c r="C9" i="11"/>
  <c r="F7" i="11"/>
  <c r="F62" i="10"/>
  <c r="F61" i="10"/>
  <c r="F60" i="10"/>
  <c r="F59" i="10"/>
  <c r="F58" i="10"/>
  <c r="F57" i="10"/>
  <c r="F56" i="10"/>
  <c r="F55" i="10"/>
  <c r="F54" i="10"/>
  <c r="F53" i="10"/>
  <c r="F52" i="10"/>
  <c r="F51" i="10"/>
  <c r="F47" i="10"/>
  <c r="E47" i="10"/>
  <c r="D47" i="10"/>
  <c r="C47" i="10"/>
  <c r="F43" i="10"/>
  <c r="E43" i="10"/>
  <c r="D43" i="10"/>
  <c r="C43" i="10"/>
  <c r="F38" i="10"/>
  <c r="E38" i="10"/>
  <c r="D38" i="10"/>
  <c r="C38" i="10"/>
  <c r="F33" i="10"/>
  <c r="E33" i="10"/>
  <c r="D33" i="10"/>
  <c r="D31" i="10" s="1"/>
  <c r="C33" i="10"/>
  <c r="C31" i="10" s="1"/>
  <c r="F31" i="10"/>
  <c r="F28" i="10"/>
  <c r="E28" i="10"/>
  <c r="D28" i="10"/>
  <c r="C28" i="10"/>
  <c r="F24" i="10"/>
  <c r="E24" i="10"/>
  <c r="D24" i="10"/>
  <c r="C24" i="10"/>
  <c r="F20" i="10"/>
  <c r="E20" i="10"/>
  <c r="E18" i="10" s="1"/>
  <c r="D20" i="10"/>
  <c r="C20" i="10"/>
  <c r="C18" i="10" s="1"/>
  <c r="F18" i="10"/>
  <c r="D18" i="10"/>
  <c r="F14" i="10"/>
  <c r="E14" i="10"/>
  <c r="D14" i="10"/>
  <c r="C14" i="10"/>
  <c r="F9" i="10"/>
  <c r="E9" i="10"/>
  <c r="E7" i="10" s="1"/>
  <c r="D9" i="10"/>
  <c r="D7" i="10" s="1"/>
  <c r="C9" i="10"/>
  <c r="C7" i="10" s="1"/>
  <c r="F7" i="10"/>
  <c r="F62" i="9"/>
  <c r="F61" i="9"/>
  <c r="F60" i="9"/>
  <c r="F59" i="9"/>
  <c r="F58" i="9"/>
  <c r="F57" i="9"/>
  <c r="F56" i="9"/>
  <c r="F55" i="9"/>
  <c r="F54" i="9"/>
  <c r="F53" i="9"/>
  <c r="F52" i="9"/>
  <c r="F51" i="9"/>
  <c r="F47" i="9"/>
  <c r="E47" i="9"/>
  <c r="D47" i="9"/>
  <c r="C47" i="9"/>
  <c r="F43" i="9"/>
  <c r="E43" i="9"/>
  <c r="D43" i="9"/>
  <c r="C43" i="9"/>
  <c r="F38" i="9"/>
  <c r="E38" i="9"/>
  <c r="D38" i="9"/>
  <c r="C38" i="9"/>
  <c r="F33" i="9"/>
  <c r="E33" i="9"/>
  <c r="D33" i="9"/>
  <c r="D31" i="9" s="1"/>
  <c r="C33" i="9"/>
  <c r="C31" i="9" s="1"/>
  <c r="F31" i="9"/>
  <c r="E31" i="9"/>
  <c r="F28" i="9"/>
  <c r="E28" i="9"/>
  <c r="D28" i="9"/>
  <c r="C28" i="9"/>
  <c r="F24" i="9"/>
  <c r="E24" i="9"/>
  <c r="D24" i="9"/>
  <c r="C24" i="9"/>
  <c r="F20" i="9"/>
  <c r="E20" i="9"/>
  <c r="E18" i="9" s="1"/>
  <c r="D20" i="9"/>
  <c r="D18" i="9" s="1"/>
  <c r="C20" i="9"/>
  <c r="F18" i="9"/>
  <c r="F14" i="9"/>
  <c r="E14" i="9"/>
  <c r="D14" i="9"/>
  <c r="C14" i="9"/>
  <c r="F9" i="9"/>
  <c r="E9" i="9"/>
  <c r="D9" i="9"/>
  <c r="D7" i="9" s="1"/>
  <c r="C9" i="9"/>
  <c r="C7" i="9" s="1"/>
  <c r="F7" i="9"/>
  <c r="F62" i="8"/>
  <c r="F61" i="8"/>
  <c r="F60" i="8"/>
  <c r="F59" i="8"/>
  <c r="F58" i="8"/>
  <c r="F57" i="8"/>
  <c r="F56" i="8"/>
  <c r="F55" i="8"/>
  <c r="F54" i="8"/>
  <c r="F53" i="8"/>
  <c r="F52" i="8"/>
  <c r="F51" i="8"/>
  <c r="F47" i="8"/>
  <c r="E47" i="8"/>
  <c r="D47" i="8"/>
  <c r="C47" i="8"/>
  <c r="F43" i="8"/>
  <c r="E43" i="8"/>
  <c r="D43" i="8"/>
  <c r="C43" i="8"/>
  <c r="F38" i="8"/>
  <c r="E38" i="8"/>
  <c r="D38" i="8"/>
  <c r="C38" i="8"/>
  <c r="F33" i="8"/>
  <c r="E33" i="8"/>
  <c r="E31" i="8" s="1"/>
  <c r="D33" i="8"/>
  <c r="D31" i="8" s="1"/>
  <c r="C33" i="8"/>
  <c r="F31" i="8"/>
  <c r="F28" i="8"/>
  <c r="E28" i="8"/>
  <c r="D28" i="8"/>
  <c r="C28" i="8"/>
  <c r="F24" i="8"/>
  <c r="E24" i="8"/>
  <c r="D24" i="8"/>
  <c r="C24" i="8"/>
  <c r="F20" i="8"/>
  <c r="F18" i="8" s="1"/>
  <c r="E20" i="8"/>
  <c r="E18" i="8" s="1"/>
  <c r="D20" i="8"/>
  <c r="D18" i="8" s="1"/>
  <c r="C20" i="8"/>
  <c r="F14" i="8"/>
  <c r="E14" i="8"/>
  <c r="D14" i="8"/>
  <c r="C14" i="8"/>
  <c r="F9" i="8"/>
  <c r="E9" i="8"/>
  <c r="E7" i="8" s="1"/>
  <c r="D9" i="8"/>
  <c r="C9" i="8"/>
  <c r="C7" i="8" s="1"/>
  <c r="F7" i="8"/>
  <c r="D7" i="8"/>
  <c r="F62" i="7"/>
  <c r="F61" i="7"/>
  <c r="F60" i="7"/>
  <c r="F59" i="7"/>
  <c r="F58" i="7"/>
  <c r="F57" i="7"/>
  <c r="F56" i="7"/>
  <c r="F55" i="7"/>
  <c r="F54" i="7"/>
  <c r="F53" i="7"/>
  <c r="F52" i="7"/>
  <c r="F51" i="7"/>
  <c r="F47" i="7"/>
  <c r="E47" i="7"/>
  <c r="D47" i="7"/>
  <c r="C47" i="7"/>
  <c r="F43" i="7"/>
  <c r="E43" i="7"/>
  <c r="D43" i="7"/>
  <c r="C43" i="7"/>
  <c r="F38" i="7"/>
  <c r="E38" i="7"/>
  <c r="D38" i="7"/>
  <c r="C38" i="7"/>
  <c r="F33" i="7"/>
  <c r="E33" i="7"/>
  <c r="E31" i="7" s="1"/>
  <c r="D33" i="7"/>
  <c r="D31" i="7" s="1"/>
  <c r="C33" i="7"/>
  <c r="C31" i="7" s="1"/>
  <c r="F31" i="7"/>
  <c r="F28" i="7"/>
  <c r="E28" i="7"/>
  <c r="D28" i="7"/>
  <c r="C28" i="7"/>
  <c r="F24" i="7"/>
  <c r="E24" i="7"/>
  <c r="D24" i="7"/>
  <c r="C24" i="7"/>
  <c r="F20" i="7"/>
  <c r="F18" i="7" s="1"/>
  <c r="E20" i="7"/>
  <c r="E18" i="7" s="1"/>
  <c r="D20" i="7"/>
  <c r="D18" i="7" s="1"/>
  <c r="C20" i="7"/>
  <c r="C18" i="7" s="1"/>
  <c r="F14" i="7"/>
  <c r="E14" i="7"/>
  <c r="D14" i="7"/>
  <c r="C14" i="7"/>
  <c r="F9" i="7"/>
  <c r="E9" i="7"/>
  <c r="E7" i="7" s="1"/>
  <c r="D9" i="7"/>
  <c r="D7" i="7" s="1"/>
  <c r="C9" i="7"/>
  <c r="C7" i="7" s="1"/>
  <c r="F7" i="7"/>
  <c r="F62" i="6"/>
  <c r="F61" i="6"/>
  <c r="F60" i="6"/>
  <c r="G60" i="6" s="1"/>
  <c r="F59" i="6"/>
  <c r="F58" i="6"/>
  <c r="F57" i="6"/>
  <c r="F56" i="6"/>
  <c r="F55" i="6"/>
  <c r="F54" i="6"/>
  <c r="F53" i="6"/>
  <c r="F52" i="6"/>
  <c r="F51" i="6"/>
  <c r="F47" i="6"/>
  <c r="E47" i="6"/>
  <c r="D47" i="6"/>
  <c r="C47" i="6"/>
  <c r="F43" i="6"/>
  <c r="E43" i="6"/>
  <c r="D43" i="6"/>
  <c r="C43" i="6"/>
  <c r="F38" i="6"/>
  <c r="E38" i="6"/>
  <c r="D38" i="6"/>
  <c r="C38" i="6"/>
  <c r="F33" i="6"/>
  <c r="E33" i="6"/>
  <c r="E31" i="6" s="1"/>
  <c r="D33" i="6"/>
  <c r="C33" i="6"/>
  <c r="C31" i="6" s="1"/>
  <c r="F31" i="6"/>
  <c r="F28" i="6"/>
  <c r="E28" i="6"/>
  <c r="D28" i="6"/>
  <c r="C28" i="6"/>
  <c r="F24" i="6"/>
  <c r="E24" i="6"/>
  <c r="D24" i="6"/>
  <c r="C24" i="6"/>
  <c r="F20" i="6"/>
  <c r="E20" i="6"/>
  <c r="E18" i="6" s="1"/>
  <c r="D20" i="6"/>
  <c r="C20" i="6"/>
  <c r="F18" i="6"/>
  <c r="F14" i="6"/>
  <c r="E14" i="6"/>
  <c r="D14" i="6"/>
  <c r="C14" i="6"/>
  <c r="F9" i="6"/>
  <c r="F7" i="6" s="1"/>
  <c r="E9" i="6"/>
  <c r="D9" i="6"/>
  <c r="C9" i="6"/>
  <c r="C7" i="6" s="1"/>
  <c r="E7" i="6"/>
  <c r="D7" i="6"/>
  <c r="F62" i="5"/>
  <c r="F61" i="5"/>
  <c r="F60" i="5"/>
  <c r="F59" i="5"/>
  <c r="F58" i="5"/>
  <c r="F57" i="5"/>
  <c r="F56" i="5"/>
  <c r="F55" i="5"/>
  <c r="F54" i="5"/>
  <c r="F53" i="5"/>
  <c r="F52" i="5"/>
  <c r="F51" i="5"/>
  <c r="F47" i="5"/>
  <c r="E47" i="5"/>
  <c r="D47" i="5"/>
  <c r="C47" i="5"/>
  <c r="F43" i="5"/>
  <c r="E43" i="5"/>
  <c r="D43" i="5"/>
  <c r="C43" i="5"/>
  <c r="F38" i="5"/>
  <c r="E38" i="5"/>
  <c r="D38" i="5"/>
  <c r="C38" i="5"/>
  <c r="F33" i="5"/>
  <c r="E33" i="5"/>
  <c r="E31" i="5" s="1"/>
  <c r="D33" i="5"/>
  <c r="C33" i="5"/>
  <c r="C31" i="5" s="1"/>
  <c r="F31" i="5"/>
  <c r="D31" i="5"/>
  <c r="F28" i="5"/>
  <c r="E28" i="5"/>
  <c r="D28" i="5"/>
  <c r="C28" i="5"/>
  <c r="F24" i="5"/>
  <c r="E24" i="5"/>
  <c r="D24" i="5"/>
  <c r="C24" i="5"/>
  <c r="F20" i="5"/>
  <c r="F18" i="5" s="1"/>
  <c r="E20" i="5"/>
  <c r="E18" i="5" s="1"/>
  <c r="D20" i="5"/>
  <c r="D18" i="5" s="1"/>
  <c r="C20" i="5"/>
  <c r="C18" i="5" s="1"/>
  <c r="F14" i="5"/>
  <c r="E14" i="5"/>
  <c r="D14" i="5"/>
  <c r="C14" i="5"/>
  <c r="F9" i="5"/>
  <c r="E9" i="5"/>
  <c r="E7" i="5" s="1"/>
  <c r="D9" i="5"/>
  <c r="D7" i="5" s="1"/>
  <c r="C9" i="5"/>
  <c r="F7" i="5"/>
  <c r="F62" i="4"/>
  <c r="F61" i="4"/>
  <c r="F60" i="4"/>
  <c r="F59" i="4"/>
  <c r="F58" i="4"/>
  <c r="F57" i="4"/>
  <c r="F56" i="4"/>
  <c r="F55" i="4"/>
  <c r="F54" i="4"/>
  <c r="G54" i="4" s="1"/>
  <c r="F53" i="4"/>
  <c r="F52" i="4"/>
  <c r="F51" i="4"/>
  <c r="F47" i="4"/>
  <c r="E47" i="4"/>
  <c r="D47" i="4"/>
  <c r="C47" i="4"/>
  <c r="F43" i="4"/>
  <c r="E43" i="4"/>
  <c r="D43" i="4"/>
  <c r="C43" i="4"/>
  <c r="F38" i="4"/>
  <c r="E38" i="4"/>
  <c r="D38" i="4"/>
  <c r="C38" i="4"/>
  <c r="F33" i="4"/>
  <c r="F31" i="4" s="1"/>
  <c r="E33" i="4"/>
  <c r="D33" i="4"/>
  <c r="D31" i="4" s="1"/>
  <c r="C33" i="4"/>
  <c r="C31" i="4" s="1"/>
  <c r="E31" i="4"/>
  <c r="F28" i="4"/>
  <c r="E28" i="4"/>
  <c r="D28" i="4"/>
  <c r="C28" i="4"/>
  <c r="F24" i="4"/>
  <c r="E24" i="4"/>
  <c r="D24" i="4"/>
  <c r="C24" i="4"/>
  <c r="F20" i="4"/>
  <c r="E20" i="4"/>
  <c r="E18" i="4" s="1"/>
  <c r="D20" i="4"/>
  <c r="D18" i="4" s="1"/>
  <c r="C20" i="4"/>
  <c r="F18" i="4"/>
  <c r="F14" i="4"/>
  <c r="E14" i="4"/>
  <c r="D14" i="4"/>
  <c r="C14" i="4"/>
  <c r="F9" i="4"/>
  <c r="F7" i="4" s="1"/>
  <c r="E9" i="4"/>
  <c r="E7" i="4" s="1"/>
  <c r="D9" i="4"/>
  <c r="D7" i="4" s="1"/>
  <c r="C9" i="4"/>
  <c r="C7" i="4" s="1"/>
  <c r="F62" i="2"/>
  <c r="F61" i="2"/>
  <c r="F60" i="2"/>
  <c r="F59" i="2"/>
  <c r="F58" i="2"/>
  <c r="F57" i="2"/>
  <c r="F56" i="2"/>
  <c r="F55" i="2"/>
  <c r="G54" i="5" l="1"/>
  <c r="G54" i="7"/>
  <c r="G54" i="8"/>
  <c r="G54" i="14"/>
  <c r="G57" i="18"/>
  <c r="G51" i="7"/>
  <c r="G54" i="9"/>
  <c r="G54" i="10"/>
  <c r="G60" i="12"/>
  <c r="G54" i="13"/>
  <c r="G54" i="18"/>
  <c r="G57" i="2"/>
  <c r="G57" i="4"/>
  <c r="G51" i="6"/>
  <c r="G60" i="11"/>
  <c r="G57" i="12"/>
  <c r="G54" i="16"/>
  <c r="G54" i="17"/>
  <c r="G57" i="19"/>
  <c r="G61" i="2"/>
  <c r="G53" i="5"/>
  <c r="G52" i="12"/>
  <c r="G53" i="14"/>
  <c r="G52" i="15"/>
  <c r="G58" i="16"/>
  <c r="G62" i="16"/>
  <c r="G5" i="20"/>
  <c r="G62" i="6"/>
  <c r="G58" i="7"/>
  <c r="G62" i="7"/>
  <c r="G53" i="8"/>
  <c r="G57" i="8"/>
  <c r="G61" i="8"/>
  <c r="G51" i="10"/>
  <c r="G53" i="16"/>
  <c r="G53" i="17"/>
  <c r="G57" i="17"/>
  <c r="G61" i="17"/>
  <c r="G53" i="4"/>
  <c r="G61" i="4"/>
  <c r="G58" i="9"/>
  <c r="G62" i="9"/>
  <c r="G58" i="10"/>
  <c r="G62" i="10"/>
  <c r="G51" i="13"/>
  <c r="G53" i="18"/>
  <c r="G61" i="18"/>
  <c r="G58" i="5"/>
  <c r="G62" i="5"/>
  <c r="D18" i="6"/>
  <c r="G53" i="9"/>
  <c r="G52" i="11"/>
  <c r="G56" i="11"/>
  <c r="G58" i="13"/>
  <c r="G62" i="13"/>
  <c r="G58" i="14"/>
  <c r="G62" i="14"/>
  <c r="G57" i="15"/>
  <c r="G60" i="19"/>
  <c r="G55" i="6"/>
  <c r="G59" i="6"/>
  <c r="G56" i="12"/>
  <c r="G56" i="15"/>
  <c r="G55" i="2"/>
  <c r="G59" i="2"/>
  <c r="C50" i="4"/>
  <c r="G51" i="4"/>
  <c r="G55" i="4"/>
  <c r="G59" i="4"/>
  <c r="D50" i="5"/>
  <c r="G52" i="5"/>
  <c r="G56" i="5"/>
  <c r="G60" i="5"/>
  <c r="C18" i="6"/>
  <c r="D31" i="6"/>
  <c r="E50" i="6"/>
  <c r="G53" i="6"/>
  <c r="G57" i="6"/>
  <c r="E50" i="7"/>
  <c r="G53" i="7"/>
  <c r="G57" i="7"/>
  <c r="G61" i="7"/>
  <c r="C31" i="8"/>
  <c r="C50" i="8"/>
  <c r="G51" i="8"/>
  <c r="G55" i="8"/>
  <c r="G59" i="8"/>
  <c r="E7" i="9"/>
  <c r="C18" i="9"/>
  <c r="D50" i="9"/>
  <c r="G52" i="9"/>
  <c r="G56" i="9"/>
  <c r="G60" i="9"/>
  <c r="E31" i="10"/>
  <c r="E50" i="10"/>
  <c r="G53" i="10"/>
  <c r="G57" i="10"/>
  <c r="G61" i="10"/>
  <c r="C7" i="11"/>
  <c r="F50" i="11"/>
  <c r="G54" i="11"/>
  <c r="G58" i="11"/>
  <c r="G62" i="11"/>
  <c r="F50" i="12"/>
  <c r="G54" i="12"/>
  <c r="G58" i="12"/>
  <c r="G62" i="12"/>
  <c r="E50" i="13"/>
  <c r="G53" i="13"/>
  <c r="G57" i="13"/>
  <c r="G61" i="13"/>
  <c r="D50" i="14"/>
  <c r="G52" i="14"/>
  <c r="G56" i="14"/>
  <c r="G60" i="14"/>
  <c r="F50" i="15"/>
  <c r="G54" i="15"/>
  <c r="G58" i="15"/>
  <c r="G62" i="15"/>
  <c r="D50" i="16"/>
  <c r="G52" i="16"/>
  <c r="G56" i="16"/>
  <c r="G60" i="16"/>
  <c r="C18" i="17"/>
  <c r="C50" i="17"/>
  <c r="G51" i="17"/>
  <c r="G55" i="17"/>
  <c r="G59" i="17"/>
  <c r="C50" i="18"/>
  <c r="G51" i="18"/>
  <c r="G55" i="18"/>
  <c r="G59" i="18"/>
  <c r="F50" i="19"/>
  <c r="G58" i="19"/>
  <c r="G62" i="19"/>
  <c r="G58" i="2"/>
  <c r="G62" i="2"/>
  <c r="F50" i="4"/>
  <c r="G58" i="4"/>
  <c r="G62" i="4"/>
  <c r="C50" i="5"/>
  <c r="G51" i="5"/>
  <c r="G55" i="5"/>
  <c r="G59" i="5"/>
  <c r="D50" i="6"/>
  <c r="G52" i="6"/>
  <c r="G56" i="6"/>
  <c r="D50" i="7"/>
  <c r="G52" i="7"/>
  <c r="G56" i="7"/>
  <c r="G60" i="7"/>
  <c r="F50" i="8"/>
  <c r="G58" i="8"/>
  <c r="G62" i="8"/>
  <c r="C50" i="9"/>
  <c r="G51" i="9"/>
  <c r="G55" i="9"/>
  <c r="G59" i="9"/>
  <c r="D50" i="10"/>
  <c r="G52" i="10"/>
  <c r="G56" i="10"/>
  <c r="G60" i="10"/>
  <c r="E50" i="11"/>
  <c r="G53" i="11"/>
  <c r="G61" i="11"/>
  <c r="E50" i="12"/>
  <c r="G53" i="12"/>
  <c r="G61" i="12"/>
  <c r="D50" i="13"/>
  <c r="G52" i="13"/>
  <c r="G56" i="13"/>
  <c r="G60" i="13"/>
  <c r="C50" i="14"/>
  <c r="G51" i="14"/>
  <c r="G55" i="14"/>
  <c r="G59" i="14"/>
  <c r="E50" i="15"/>
  <c r="G53" i="15"/>
  <c r="G61" i="15"/>
  <c r="C50" i="16"/>
  <c r="G51" i="16"/>
  <c r="G55" i="16"/>
  <c r="G59" i="16"/>
  <c r="F50" i="17"/>
  <c r="G58" i="17"/>
  <c r="G62" i="17"/>
  <c r="F50" i="18"/>
  <c r="G58" i="18"/>
  <c r="G62" i="18"/>
  <c r="E50" i="19"/>
  <c r="G53" i="19"/>
  <c r="G16" i="20"/>
  <c r="E50" i="4"/>
  <c r="C7" i="5"/>
  <c r="F50" i="5"/>
  <c r="C50" i="6"/>
  <c r="C50" i="7"/>
  <c r="G55" i="7"/>
  <c r="G59" i="7"/>
  <c r="C18" i="8"/>
  <c r="E50" i="8"/>
  <c r="F50" i="9"/>
  <c r="C50" i="10"/>
  <c r="G55" i="10"/>
  <c r="G59" i="10"/>
  <c r="D50" i="11"/>
  <c r="D50" i="12"/>
  <c r="C50" i="13"/>
  <c r="G55" i="13"/>
  <c r="G59" i="13"/>
  <c r="F50" i="14"/>
  <c r="D50" i="15"/>
  <c r="F50" i="16"/>
  <c r="E50" i="17"/>
  <c r="E50" i="18"/>
  <c r="D50" i="19"/>
  <c r="G56" i="19"/>
  <c r="G59" i="20"/>
  <c r="G56" i="2"/>
  <c r="G60" i="2"/>
  <c r="C18" i="4"/>
  <c r="D50" i="4"/>
  <c r="G52" i="4"/>
  <c r="G56" i="4"/>
  <c r="G60" i="4"/>
  <c r="E50" i="5"/>
  <c r="G57" i="5"/>
  <c r="G61" i="5"/>
  <c r="F50" i="6"/>
  <c r="G54" i="6"/>
  <c r="G58" i="6"/>
  <c r="G61" i="6"/>
  <c r="F50" i="7"/>
  <c r="D50" i="8"/>
  <c r="G52" i="8"/>
  <c r="G56" i="8"/>
  <c r="G60" i="8"/>
  <c r="E50" i="9"/>
  <c r="G57" i="9"/>
  <c r="G61" i="9"/>
  <c r="F50" i="10"/>
  <c r="C50" i="11"/>
  <c r="G51" i="11"/>
  <c r="G55" i="11"/>
  <c r="G59" i="11"/>
  <c r="E7" i="12"/>
  <c r="C50" i="12"/>
  <c r="G51" i="12"/>
  <c r="G55" i="12"/>
  <c r="G59" i="12"/>
  <c r="F50" i="13"/>
  <c r="E50" i="14"/>
  <c r="G57" i="14"/>
  <c r="G61" i="14"/>
  <c r="C50" i="15"/>
  <c r="G51" i="15"/>
  <c r="G55" i="15"/>
  <c r="G59" i="15"/>
  <c r="E50" i="16"/>
  <c r="G57" i="16"/>
  <c r="G61" i="16"/>
  <c r="D50" i="17"/>
  <c r="G52" i="17"/>
  <c r="G56" i="17"/>
  <c r="G60" i="17"/>
  <c r="C18" i="18"/>
  <c r="D50" i="18"/>
  <c r="G52" i="18"/>
  <c r="G56" i="18"/>
  <c r="G60" i="18"/>
  <c r="C18" i="19"/>
  <c r="C50" i="19"/>
  <c r="G51" i="19"/>
  <c r="G55" i="19"/>
  <c r="G59" i="19"/>
  <c r="D48" i="20"/>
  <c r="G60" i="20"/>
  <c r="F48" i="20"/>
  <c r="G58" i="20" l="1"/>
  <c r="G56" i="20"/>
  <c r="F61" i="20"/>
  <c r="E48" i="20"/>
  <c r="G54" i="20"/>
  <c r="G53" i="20"/>
  <c r="F63" i="20"/>
  <c r="C48" i="20"/>
  <c r="G50" i="20"/>
  <c r="G29" i="20"/>
  <c r="G51" i="20"/>
  <c r="G49" i="20"/>
  <c r="G57" i="20"/>
  <c r="G55" i="20"/>
  <c r="F62" i="20"/>
  <c r="G52" i="20"/>
  <c r="G62" i="20" l="1"/>
  <c r="G61" i="20"/>
  <c r="G63" i="20"/>
</calcChain>
</file>

<file path=xl/sharedStrings.xml><?xml version="1.0" encoding="utf-8"?>
<sst xmlns="http://schemas.openxmlformats.org/spreadsheetml/2006/main" count="1373" uniqueCount="79">
  <si>
    <t>Класс:</t>
  </si>
  <si>
    <t>Учитель:</t>
  </si>
  <si>
    <t>Познавательные УУД</t>
  </si>
  <si>
    <t>Балл</t>
  </si>
  <si>
    <t>Виды работы на уроке</t>
  </si>
  <si>
    <t>1кл</t>
  </si>
  <si>
    <t>2кл</t>
  </si>
  <si>
    <t>3кл</t>
  </si>
  <si>
    <t>4кл</t>
  </si>
  <si>
    <t>Восприятие информации, %</t>
  </si>
  <si>
    <t>Устную инструкцию воспринимает:</t>
  </si>
  <si>
    <t>С первого раза</t>
  </si>
  <si>
    <t>Нуждается в дополнительных разъяснениях</t>
  </si>
  <si>
    <t>Нуждается в пошаговом предъявлении с пошаговым контролем усвоения</t>
  </si>
  <si>
    <t>Не воспринимает устную инструкцию</t>
  </si>
  <si>
    <t>Письменную инструкцию воспринимает:</t>
  </si>
  <si>
    <t>Самостоятельно</t>
  </si>
  <si>
    <t>Нуждается в разъяснениях</t>
  </si>
  <si>
    <t>Не воспринимает письменную инструкцию</t>
  </si>
  <si>
    <t>Интеллектуальная обработка информации, %</t>
  </si>
  <si>
    <t>Умеет ли выделять главное в предложенной информации</t>
  </si>
  <si>
    <t>Способен выделять самостоятельно</t>
  </si>
  <si>
    <t>Нуждается в дополнительных (наводящих) вопросах</t>
  </si>
  <si>
    <t>Испытывает значительные затруднения</t>
  </si>
  <si>
    <t>Умеет ли выделять новое в учебном материале:</t>
  </si>
  <si>
    <t>Нуждается в помощи</t>
  </si>
  <si>
    <t>Темп интеллектуальной деятельности:</t>
  </si>
  <si>
    <t>Выше, чем у других учащихся класса</t>
  </si>
  <si>
    <t>Такой же, как у других учащихся класса</t>
  </si>
  <si>
    <t>Значительно снижен</t>
  </si>
  <si>
    <t>Результативность интеллектуальной деятельности, %</t>
  </si>
  <si>
    <t>Результат получает:</t>
  </si>
  <si>
    <t>Успешно (рационально) воспроизводит предложенный алгоритм</t>
  </si>
  <si>
    <t>Оригинальным, творческим способом</t>
  </si>
  <si>
    <t>Нерациональным путем</t>
  </si>
  <si>
    <t>Путем подгонки под ответ (методом "тыка")</t>
  </si>
  <si>
    <t>Предъявление результата:</t>
  </si>
  <si>
    <t>Способен дать развернутый ответ и аргументировать свое решение</t>
  </si>
  <si>
    <t>Способен дать правильный ответ, но не может его аргументировать</t>
  </si>
  <si>
    <t>Приходится "вытягивать" ответы</t>
  </si>
  <si>
    <t>Необходимость отвечать вызывает серьезные затруднения</t>
  </si>
  <si>
    <t>Самооценка результата работы:</t>
  </si>
  <si>
    <t>Способен дать объективную оценку результату работы, так как понимает суть допущенных ошибок</t>
  </si>
  <si>
    <t>Не всегда может дать объективную оценку своей работе, хотя, как правило, видит допущенные ошибки</t>
  </si>
  <si>
    <t>Не может объективно оценить свою работу, так как не понимает, что допустил ошибки</t>
  </si>
  <si>
    <t>Соответствие статуса учащегося требованиям программы обучения</t>
  </si>
  <si>
    <t>Способен усвоить программу по вашему предмету в нормативные сроки</t>
  </si>
  <si>
    <t>Для освоения программы требуется система дополнительных занятий</t>
  </si>
  <si>
    <t>Освоение программы по различным причинам затрудненено</t>
  </si>
  <si>
    <t>Общий балл:</t>
  </si>
  <si>
    <t>Уровень развития УУД в 1 классе:</t>
  </si>
  <si>
    <t>низкий</t>
  </si>
  <si>
    <t>средний</t>
  </si>
  <si>
    <t>высокий</t>
  </si>
  <si>
    <t>Уровень развития УУД в 2 классе:</t>
  </si>
  <si>
    <t>Уровень развития УУД в 3 классе:</t>
  </si>
  <si>
    <t>Уровень развития УУД в 4 классе:</t>
  </si>
  <si>
    <t>Итого по МО:</t>
  </si>
  <si>
    <t>Итого по МО</t>
  </si>
  <si>
    <t>Класс:9А</t>
  </si>
  <si>
    <t>Кл.руководитель:Юртаева С.Г.</t>
  </si>
  <si>
    <t xml:space="preserve"> </t>
  </si>
  <si>
    <t>Уровень развития УУД в 9 классе:</t>
  </si>
  <si>
    <t>Уровень развития УУД в 10 классе:</t>
  </si>
  <si>
    <t>Уровень развития УУД в 11 классе:</t>
  </si>
  <si>
    <t>Уровень развития УУД в 0 классе:</t>
  </si>
  <si>
    <t>Класс: 9Б</t>
  </si>
  <si>
    <t>Кл.руководитель: Курнаева О.А.</t>
  </si>
  <si>
    <t>9Б</t>
  </si>
  <si>
    <t>9В</t>
  </si>
  <si>
    <t>класс:9В</t>
  </si>
  <si>
    <t>Кл.руководитель:Моторина Е.А.</t>
  </si>
  <si>
    <t>Сводная таблица по развитию познавательных УУД в 9 классах и 5-8, 2019-2020 уч. г.</t>
  </si>
  <si>
    <t>9А</t>
  </si>
  <si>
    <t>свод 5/8</t>
  </si>
  <si>
    <t>Уровень развития УУД в 9А классе:</t>
  </si>
  <si>
    <t>Уровень развития УУД в 9Бклассе:</t>
  </si>
  <si>
    <t>Уровень развития УУД в 9В классе:</t>
  </si>
  <si>
    <t>Уровень развития УУД в 5-8 классах: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</si>
</sst>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entury Gothic"/>
      <family val="2"/>
      <charset val="204"/>
    </font>
    <font>
      <sz val="5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sz val="9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0"/>
      <name val="Century Gothic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91">
    <xf numFmtId="0" fontId="0" fillId="0" borderId="0" xfId="0"/>
    <xf numFmtId="0" fontId="3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9" fontId="0" fillId="0" borderId="0" xfId="0" applyNumberFormat="1"/>
    <xf numFmtId="10" fontId="0" fillId="0" borderId="0" xfId="0" applyNumberFormat="1"/>
    <xf numFmtId="0" fontId="8" fillId="0" borderId="0" xfId="0" applyFont="1"/>
    <xf numFmtId="0" fontId="7" fillId="0" borderId="0" xfId="0" applyNumberFormat="1" applyFont="1"/>
    <xf numFmtId="9" fontId="0" fillId="0" borderId="0" xfId="0" applyNumberFormat="1" applyFont="1"/>
    <xf numFmtId="0" fontId="0" fillId="0" borderId="0" xfId="0" applyBorder="1"/>
    <xf numFmtId="0" fontId="10" fillId="0" borderId="9" xfId="0" applyFont="1" applyFill="1" applyBorder="1" applyAlignment="1">
      <alignment horizontal="center" vertical="center" wrapText="1"/>
    </xf>
    <xf numFmtId="1" fontId="11" fillId="0" borderId="0" xfId="0" applyNumberFormat="1" applyFont="1"/>
    <xf numFmtId="0" fontId="0" fillId="0" borderId="0" xfId="0"/>
    <xf numFmtId="0" fontId="3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9" fontId="0" fillId="0" borderId="0" xfId="0" applyNumberFormat="1"/>
    <xf numFmtId="0" fontId="8" fillId="0" borderId="0" xfId="0" applyFont="1"/>
    <xf numFmtId="0" fontId="7" fillId="0" borderId="0" xfId="0" applyNumberFormat="1" applyFont="1"/>
    <xf numFmtId="0" fontId="0" fillId="0" borderId="0" xfId="0"/>
    <xf numFmtId="0" fontId="3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9" fontId="0" fillId="0" borderId="0" xfId="0" applyNumberFormat="1"/>
    <xf numFmtId="0" fontId="0" fillId="0" borderId="0" xfId="0"/>
    <xf numFmtId="0" fontId="3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9" fontId="0" fillId="0" borderId="0" xfId="0" applyNumberFormat="1"/>
    <xf numFmtId="0" fontId="8" fillId="0" borderId="0" xfId="0" applyFont="1"/>
    <xf numFmtId="0" fontId="7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 развития познавательных УУД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Низкий</c:v>
          </c:tx>
          <c:invertIfNegative val="0"/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свод 5/8</c:v>
                </c:pt>
                <c:pt idx="4">
                  <c:v>Итого по МО</c:v>
                </c:pt>
              </c:strCache>
            </c:strRef>
          </c:cat>
          <c:val>
            <c:numRef>
              <c:f>(Сводный!$G$49,Сводный!$G$52,Сводный!$G$55,Сводный!$G$58,Сводный!$G$61)</c:f>
              <c:numCache>
                <c:formatCode>0%</c:formatCode>
                <c:ptCount val="5"/>
                <c:pt idx="0">
                  <c:v>0.27777777777777779</c:v>
                </c:pt>
                <c:pt idx="1">
                  <c:v>3.7037037037037035E-2</c:v>
                </c:pt>
                <c:pt idx="2">
                  <c:v>0.08</c:v>
                </c:pt>
                <c:pt idx="3">
                  <c:v>0.11046511627906977</c:v>
                </c:pt>
                <c:pt idx="4">
                  <c:v>0.1111111111111111</c:v>
                </c:pt>
              </c:numCache>
            </c:numRef>
          </c:val>
        </c:ser>
        <c:ser>
          <c:idx val="1"/>
          <c:order val="1"/>
          <c:tx>
            <c:v>Средний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свод 5/8</c:v>
                </c:pt>
                <c:pt idx="4">
                  <c:v>Итого по МО</c:v>
                </c:pt>
              </c:strCache>
            </c:strRef>
          </c:cat>
          <c:val>
            <c:numRef>
              <c:f>(Сводный!$G$50,Сводный!$G$53,Сводный!$G$56,Сводный!$G$59,Сводный!$G$62)</c:f>
              <c:numCache>
                <c:formatCode>0%</c:formatCode>
                <c:ptCount val="5"/>
                <c:pt idx="0">
                  <c:v>0.27777777777777779</c:v>
                </c:pt>
                <c:pt idx="1">
                  <c:v>0.48148148148148145</c:v>
                </c:pt>
                <c:pt idx="2">
                  <c:v>0.48</c:v>
                </c:pt>
                <c:pt idx="3">
                  <c:v>0.39534883720930231</c:v>
                </c:pt>
                <c:pt idx="4">
                  <c:v>0.40096618357487923</c:v>
                </c:pt>
              </c:numCache>
            </c:numRef>
          </c:val>
        </c:ser>
        <c:ser>
          <c:idx val="2"/>
          <c:order val="2"/>
          <c:tx>
            <c:v>Высокий</c:v>
          </c:tx>
          <c:invertIfNegative val="0"/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свод 5/8</c:v>
                </c:pt>
                <c:pt idx="4">
                  <c:v>Итого по МО</c:v>
                </c:pt>
              </c:strCache>
            </c:strRef>
          </c:cat>
          <c:val>
            <c:numRef>
              <c:f>(Сводный!$G$51,Сводный!$G$54,Сводный!$G$57,Сводный!$G$60,Сводный!$G$63)</c:f>
              <c:numCache>
                <c:formatCode>0%</c:formatCode>
                <c:ptCount val="5"/>
                <c:pt idx="0">
                  <c:v>0.44444444444444442</c:v>
                </c:pt>
                <c:pt idx="1">
                  <c:v>0.48148148148148145</c:v>
                </c:pt>
                <c:pt idx="2">
                  <c:v>0.44</c:v>
                </c:pt>
                <c:pt idx="3">
                  <c:v>0.4941860465116279</c:v>
                </c:pt>
                <c:pt idx="4">
                  <c:v>0.48792270531400966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542992"/>
        <c:axId val="294546520"/>
      </c:barChart>
      <c:catAx>
        <c:axId val="29454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4546520"/>
        <c:crosses val="autoZero"/>
        <c:auto val="1"/>
        <c:lblAlgn val="ctr"/>
        <c:lblOffset val="100"/>
        <c:noMultiLvlLbl val="0"/>
      </c:catAx>
      <c:valAx>
        <c:axId val="2945465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94542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Сводный!$B$29</c:f>
              <c:strCache>
                <c:ptCount val="1"/>
                <c:pt idx="0">
                  <c:v>Результативность интеллектуальной деятельности,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свод 5/8</c:v>
                </c:pt>
                <c:pt idx="4">
                  <c:v>Итого по МО</c:v>
                </c:pt>
              </c:strCache>
            </c:strRef>
          </c:cat>
          <c:val>
            <c:numRef>
              <c:f>Сводный!$C$29:$G$29</c:f>
              <c:numCache>
                <c:formatCode>0</c:formatCode>
                <c:ptCount val="5"/>
                <c:pt idx="0">
                  <c:v>71</c:v>
                </c:pt>
                <c:pt idx="1">
                  <c:v>76</c:v>
                </c:pt>
                <c:pt idx="2">
                  <c:v>72</c:v>
                </c:pt>
                <c:pt idx="3">
                  <c:v>69</c:v>
                </c:pt>
                <c:pt idx="4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542208"/>
        <c:axId val="294548480"/>
      </c:barChart>
      <c:catAx>
        <c:axId val="29454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4548480"/>
        <c:crosses val="autoZero"/>
        <c:auto val="1"/>
        <c:lblAlgn val="ctr"/>
        <c:lblOffset val="100"/>
        <c:noMultiLvlLbl val="0"/>
      </c:catAx>
      <c:valAx>
        <c:axId val="294548480"/>
        <c:scaling>
          <c:orientation val="minMax"/>
          <c:max val="1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94542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861811023622069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Сводный!$B$16</c:f>
              <c:strCache>
                <c:ptCount val="1"/>
                <c:pt idx="0">
                  <c:v>Интеллектуальная обработка информации, %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свод 5/8</c:v>
                </c:pt>
                <c:pt idx="4">
                  <c:v>Итого по МО</c:v>
                </c:pt>
              </c:strCache>
            </c:strRef>
          </c:cat>
          <c:val>
            <c:numRef>
              <c:f>Сводный!$C$16:$G$16</c:f>
              <c:numCache>
                <c:formatCode>0</c:formatCode>
                <c:ptCount val="5"/>
                <c:pt idx="0">
                  <c:v>72</c:v>
                </c:pt>
                <c:pt idx="1">
                  <c:v>76</c:v>
                </c:pt>
                <c:pt idx="2">
                  <c:v>76</c:v>
                </c:pt>
                <c:pt idx="3">
                  <c:v>78</c:v>
                </c:pt>
                <c:pt idx="4">
                  <c:v>75.5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544560"/>
        <c:axId val="294546128"/>
      </c:barChart>
      <c:catAx>
        <c:axId val="29454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4546128"/>
        <c:crosses val="autoZero"/>
        <c:auto val="1"/>
        <c:lblAlgn val="ctr"/>
        <c:lblOffset val="100"/>
        <c:noMultiLvlLbl val="0"/>
      </c:catAx>
      <c:valAx>
        <c:axId val="294546128"/>
        <c:scaling>
          <c:orientation val="minMax"/>
          <c:max val="1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94544560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19480351414406533"/>
          <c:w val="0.62034623797025368"/>
          <c:h val="0.59831765820939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Сводный!$B$5</c:f>
              <c:strCache>
                <c:ptCount val="1"/>
                <c:pt idx="0">
                  <c:v>Восприятие информации,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свод 5/8</c:v>
                </c:pt>
                <c:pt idx="4">
                  <c:v>Итого по МО</c:v>
                </c:pt>
              </c:strCache>
            </c:strRef>
          </c:cat>
          <c:val>
            <c:numRef>
              <c:f>Сводный!$C$5:$G$5</c:f>
              <c:numCache>
                <c:formatCode>0</c:formatCode>
                <c:ptCount val="5"/>
                <c:pt idx="0">
                  <c:v>70</c:v>
                </c:pt>
                <c:pt idx="1">
                  <c:v>77</c:v>
                </c:pt>
                <c:pt idx="2">
                  <c:v>73</c:v>
                </c:pt>
                <c:pt idx="3">
                  <c:v>75</c:v>
                </c:pt>
                <c:pt idx="4">
                  <c:v>73.75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546912"/>
        <c:axId val="294547696"/>
      </c:barChart>
      <c:catAx>
        <c:axId val="294546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4547696"/>
        <c:crosses val="autoZero"/>
        <c:auto val="1"/>
        <c:lblAlgn val="ctr"/>
        <c:lblOffset val="100"/>
        <c:noMultiLvlLbl val="0"/>
      </c:catAx>
      <c:valAx>
        <c:axId val="294547696"/>
        <c:scaling>
          <c:orientation val="minMax"/>
          <c:max val="1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94546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63</xdr:row>
      <xdr:rowOff>57150</xdr:rowOff>
    </xdr:from>
    <xdr:to>
      <xdr:col>3</xdr:col>
      <xdr:colOff>200025</xdr:colOff>
      <xdr:row>77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18</xdr:row>
      <xdr:rowOff>85725</xdr:rowOff>
    </xdr:from>
    <xdr:to>
      <xdr:col>15</xdr:col>
      <xdr:colOff>333375</xdr:colOff>
      <xdr:row>32</xdr:row>
      <xdr:rowOff>161925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571500</xdr:colOff>
      <xdr:row>2</xdr:row>
      <xdr:rowOff>152400</xdr:rowOff>
    </xdr:from>
    <xdr:to>
      <xdr:col>15</xdr:col>
      <xdr:colOff>266700</xdr:colOff>
      <xdr:row>14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104775</xdr:colOff>
      <xdr:row>78</xdr:row>
      <xdr:rowOff>19050</xdr:rowOff>
    </xdr:from>
    <xdr:to>
      <xdr:col>3</xdr:col>
      <xdr:colOff>180975</xdr:colOff>
      <xdr:row>91</xdr:row>
      <xdr:rowOff>133350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max\OneDrive\&#1056;&#1072;&#1073;&#1086;&#1095;&#1080;&#1081;%20&#1089;&#1090;&#1086;&#1083;\&#1082;%20&#1087;&#1077;&#1076;&#1089;&#1086;&#1074;&#1077;&#1090;&#1091;%2031.08%20&#1059;&#1059;&#1044;\&#1055;&#1086;&#1079;&#1085;&#1072;&#1074;&#1072;&#1090;&#1077;&#1083;&#1100;&#1085;&#1099;&#1077;%20&#1059;&#1059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Лист23"/>
      <sheetName val="Лист24"/>
      <sheetName val="Лист25"/>
      <sheetName val="Лист26"/>
      <sheetName val="Лист27"/>
      <sheetName val="Лист28"/>
      <sheetName val="Лист29"/>
      <sheetName val="Лист30"/>
      <sheetName val="Лист31"/>
      <sheetName val="Лист32"/>
      <sheetName val="Лист33"/>
      <sheetName val="Лист34"/>
      <sheetName val="Лист35"/>
      <sheetName val="Сводные познавательные УУД"/>
    </sheetNames>
    <sheetDataSet>
      <sheetData sheetId="0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1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2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3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4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5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6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7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8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9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10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11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12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13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14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15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16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17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18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19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20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21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22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23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24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25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26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27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28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29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30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31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32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33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34">
        <row r="49">
          <cell r="C49" t="str">
            <v>-</v>
          </cell>
        </row>
        <row r="50">
          <cell r="C50" t="str">
            <v>-</v>
          </cell>
        </row>
        <row r="51">
          <cell r="C51" t="str">
            <v>-</v>
          </cell>
        </row>
        <row r="52">
          <cell r="C52" t="str">
            <v>-</v>
          </cell>
        </row>
      </sheetData>
      <sheetData sheetId="35">
        <row r="6">
          <cell r="C6" t="str">
            <v>1кл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46" workbookViewId="0">
      <selection activeCell="B51" sqref="B51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ht="15" customHeight="1" x14ac:dyDescent="0.25">
      <c r="A1" s="84" t="s">
        <v>59</v>
      </c>
      <c r="B1" s="84"/>
      <c r="C1" s="24"/>
      <c r="D1" s="24"/>
      <c r="E1" s="24"/>
      <c r="F1" s="24"/>
    </row>
    <row r="2" spans="1:6" ht="15" customHeight="1" x14ac:dyDescent="0.25">
      <c r="A2" s="84"/>
      <c r="B2" s="84"/>
      <c r="C2" s="24"/>
      <c r="D2" s="24"/>
      <c r="E2" s="24"/>
      <c r="F2" s="24"/>
    </row>
    <row r="3" spans="1:6" ht="15" customHeight="1" x14ac:dyDescent="0.25">
      <c r="A3" s="84" t="s">
        <v>60</v>
      </c>
      <c r="B3" s="84"/>
      <c r="C3" s="24"/>
      <c r="D3" s="24"/>
      <c r="E3" s="24"/>
      <c r="F3" s="24"/>
    </row>
    <row r="4" spans="1:6" ht="15" customHeight="1" x14ac:dyDescent="0.25">
      <c r="A4" s="84"/>
      <c r="B4" s="84"/>
      <c r="C4" s="24"/>
      <c r="D4" s="24"/>
      <c r="E4" s="24"/>
      <c r="F4" s="24"/>
    </row>
    <row r="5" spans="1:6" ht="18" customHeight="1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25" t="s">
        <v>3</v>
      </c>
      <c r="B6" s="26" t="s">
        <v>4</v>
      </c>
      <c r="C6" s="27" t="s">
        <v>61</v>
      </c>
      <c r="D6" s="27">
        <v>11</v>
      </c>
      <c r="E6" s="27">
        <v>10</v>
      </c>
      <c r="F6" s="27">
        <v>9</v>
      </c>
    </row>
    <row r="7" spans="1:6" x14ac:dyDescent="0.25">
      <c r="A7" s="28"/>
      <c r="B7" s="29" t="s">
        <v>9</v>
      </c>
      <c r="C7" s="30" t="e">
        <v>#DIV/0!</v>
      </c>
      <c r="D7" s="30" t="e">
        <v>#DIV/0!</v>
      </c>
      <c r="E7" s="30" t="e">
        <v>#DIV/0!</v>
      </c>
      <c r="F7" s="30">
        <v>70.138888888888886</v>
      </c>
    </row>
    <row r="8" spans="1:6" ht="15" customHeight="1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31">
        <v>4</v>
      </c>
      <c r="B9" s="31" t="s">
        <v>11</v>
      </c>
      <c r="C9" s="79" t="e">
        <v>#DIV/0!</v>
      </c>
      <c r="D9" s="79" t="e">
        <v>#DIV/0!</v>
      </c>
      <c r="E9" s="79" t="e">
        <v>#DIV/0!</v>
      </c>
      <c r="F9" s="79">
        <v>2.7777777777777777</v>
      </c>
    </row>
    <row r="10" spans="1:6" x14ac:dyDescent="0.25">
      <c r="A10" s="31">
        <v>3</v>
      </c>
      <c r="B10" s="31" t="s">
        <v>12</v>
      </c>
      <c r="C10" s="79"/>
      <c r="D10" s="79"/>
      <c r="E10" s="79"/>
      <c r="F10" s="79"/>
    </row>
    <row r="11" spans="1:6" ht="28.5" x14ac:dyDescent="0.25">
      <c r="A11" s="31">
        <v>2</v>
      </c>
      <c r="B11" s="31" t="s">
        <v>13</v>
      </c>
      <c r="C11" s="79"/>
      <c r="D11" s="79"/>
      <c r="E11" s="79"/>
      <c r="F11" s="79"/>
    </row>
    <row r="12" spans="1:6" x14ac:dyDescent="0.25">
      <c r="A12" s="31">
        <v>1</v>
      </c>
      <c r="B12" s="31" t="s">
        <v>14</v>
      </c>
      <c r="C12" s="79"/>
      <c r="D12" s="79"/>
      <c r="E12" s="79"/>
      <c r="F12" s="79"/>
    </row>
    <row r="13" spans="1:6" ht="15" customHeight="1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31">
        <v>4</v>
      </c>
      <c r="B14" s="31" t="s">
        <v>16</v>
      </c>
      <c r="C14" s="79" t="e">
        <v>#DIV/0!</v>
      </c>
      <c r="D14" s="79" t="e">
        <v>#DIV/0!</v>
      </c>
      <c r="E14" s="79" t="e">
        <v>#DIV/0!</v>
      </c>
      <c r="F14" s="79">
        <v>2.8333333333333335</v>
      </c>
    </row>
    <row r="15" spans="1:6" x14ac:dyDescent="0.25">
      <c r="A15" s="31">
        <v>3</v>
      </c>
      <c r="B15" s="31" t="s">
        <v>17</v>
      </c>
      <c r="C15" s="79"/>
      <c r="D15" s="79"/>
      <c r="E15" s="79"/>
      <c r="F15" s="79"/>
    </row>
    <row r="16" spans="1:6" ht="28.5" x14ac:dyDescent="0.25">
      <c r="A16" s="31">
        <v>2</v>
      </c>
      <c r="B16" s="31" t="s">
        <v>13</v>
      </c>
      <c r="C16" s="79"/>
      <c r="D16" s="79"/>
      <c r="E16" s="79"/>
      <c r="F16" s="79"/>
    </row>
    <row r="17" spans="1:6" x14ac:dyDescent="0.25">
      <c r="A17" s="31">
        <v>1</v>
      </c>
      <c r="B17" s="31" t="s">
        <v>18</v>
      </c>
      <c r="C17" s="79"/>
      <c r="D17" s="79"/>
      <c r="E17" s="79"/>
      <c r="F17" s="79"/>
    </row>
    <row r="18" spans="1:6" x14ac:dyDescent="0.25">
      <c r="A18" s="32"/>
      <c r="B18" s="33" t="s">
        <v>19</v>
      </c>
      <c r="C18" s="34" t="e">
        <v>#DIV/0!</v>
      </c>
      <c r="D18" s="34" t="e">
        <v>#DIV/0!</v>
      </c>
      <c r="E18" s="34" t="e">
        <v>#DIV/0!</v>
      </c>
      <c r="F18" s="34">
        <v>71.604938271604937</v>
      </c>
    </row>
    <row r="19" spans="1:6" ht="15" customHeight="1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31">
        <v>3</v>
      </c>
      <c r="B20" s="31" t="s">
        <v>21</v>
      </c>
      <c r="C20" s="79" t="e">
        <v>#DIV/0!</v>
      </c>
      <c r="D20" s="79" t="e">
        <v>#DIV/0!</v>
      </c>
      <c r="E20" s="79" t="e">
        <v>#DIV/0!</v>
      </c>
      <c r="F20" s="79">
        <v>2.2222222222222223</v>
      </c>
    </row>
    <row r="21" spans="1:6" x14ac:dyDescent="0.25">
      <c r="A21" s="31">
        <v>2</v>
      </c>
      <c r="B21" s="31" t="s">
        <v>22</v>
      </c>
      <c r="C21" s="79"/>
      <c r="D21" s="79"/>
      <c r="E21" s="79"/>
      <c r="F21" s="79"/>
    </row>
    <row r="22" spans="1:6" x14ac:dyDescent="0.25">
      <c r="A22" s="31">
        <v>1</v>
      </c>
      <c r="B22" s="31" t="s">
        <v>23</v>
      </c>
      <c r="C22" s="79"/>
      <c r="D22" s="79"/>
      <c r="E22" s="79"/>
      <c r="F22" s="79"/>
    </row>
    <row r="23" spans="1:6" ht="15" customHeight="1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31">
        <v>3</v>
      </c>
      <c r="B24" s="31" t="s">
        <v>21</v>
      </c>
      <c r="C24" s="79" t="e">
        <v>#DIV/0!</v>
      </c>
      <c r="D24" s="79" t="e">
        <v>#DIV/0!</v>
      </c>
      <c r="E24" s="79" t="e">
        <v>#DIV/0!</v>
      </c>
      <c r="F24" s="79">
        <v>2.2222222222222223</v>
      </c>
    </row>
    <row r="25" spans="1:6" x14ac:dyDescent="0.25">
      <c r="A25" s="31">
        <v>2</v>
      </c>
      <c r="B25" s="31" t="s">
        <v>25</v>
      </c>
      <c r="C25" s="79"/>
      <c r="D25" s="79"/>
      <c r="E25" s="79"/>
      <c r="F25" s="79"/>
    </row>
    <row r="26" spans="1:6" x14ac:dyDescent="0.25">
      <c r="A26" s="31">
        <v>1</v>
      </c>
      <c r="B26" s="31" t="s">
        <v>23</v>
      </c>
      <c r="C26" s="79"/>
      <c r="D26" s="79"/>
      <c r="E26" s="79"/>
      <c r="F26" s="79"/>
    </row>
    <row r="27" spans="1:6" ht="15" customHeight="1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31">
        <v>3</v>
      </c>
      <c r="B28" s="31" t="s">
        <v>27</v>
      </c>
      <c r="C28" s="79" t="e">
        <v>#DIV/0!</v>
      </c>
      <c r="D28" s="79" t="e">
        <v>#DIV/0!</v>
      </c>
      <c r="E28" s="79" t="e">
        <v>#DIV/0!</v>
      </c>
      <c r="F28" s="79">
        <v>2</v>
      </c>
    </row>
    <row r="29" spans="1:6" x14ac:dyDescent="0.25">
      <c r="A29" s="31">
        <v>2</v>
      </c>
      <c r="B29" s="31" t="s">
        <v>28</v>
      </c>
      <c r="C29" s="79"/>
      <c r="D29" s="79"/>
      <c r="E29" s="79"/>
      <c r="F29" s="79"/>
    </row>
    <row r="30" spans="1:6" x14ac:dyDescent="0.25">
      <c r="A30" s="35">
        <v>1</v>
      </c>
      <c r="B30" s="35" t="s">
        <v>29</v>
      </c>
      <c r="C30" s="83"/>
      <c r="D30" s="83"/>
      <c r="E30" s="83"/>
      <c r="F30" s="83"/>
    </row>
    <row r="31" spans="1:6" x14ac:dyDescent="0.25">
      <c r="A31" s="36"/>
      <c r="B31" s="36" t="s">
        <v>30</v>
      </c>
      <c r="C31" s="37" t="e">
        <v>#DIV/0!</v>
      </c>
      <c r="D31" s="37" t="e">
        <v>#DIV/0!</v>
      </c>
      <c r="E31" s="37" t="e">
        <v>#DIV/0!</v>
      </c>
      <c r="F31" s="37">
        <v>71.212121212121204</v>
      </c>
    </row>
    <row r="32" spans="1:6" ht="15" customHeight="1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31">
        <v>4</v>
      </c>
      <c r="B33" s="31" t="s">
        <v>32</v>
      </c>
      <c r="C33" s="79" t="e">
        <v>#DIV/0!</v>
      </c>
      <c r="D33" s="79" t="e">
        <v>#DIV/0!</v>
      </c>
      <c r="E33" s="79" t="e">
        <v>#DIV/0!</v>
      </c>
      <c r="F33" s="79">
        <v>2.7777777777777777</v>
      </c>
    </row>
    <row r="34" spans="1:6" x14ac:dyDescent="0.25">
      <c r="A34" s="31">
        <v>3</v>
      </c>
      <c r="B34" s="31" t="s">
        <v>33</v>
      </c>
      <c r="C34" s="79"/>
      <c r="D34" s="79"/>
      <c r="E34" s="79"/>
      <c r="F34" s="79"/>
    </row>
    <row r="35" spans="1:6" x14ac:dyDescent="0.25">
      <c r="A35" s="31">
        <v>2</v>
      </c>
      <c r="B35" s="31" t="s">
        <v>34</v>
      </c>
      <c r="C35" s="79"/>
      <c r="D35" s="79"/>
      <c r="E35" s="79"/>
      <c r="F35" s="79"/>
    </row>
    <row r="36" spans="1:6" x14ac:dyDescent="0.25">
      <c r="A36" s="31">
        <v>1</v>
      </c>
      <c r="B36" s="31" t="s">
        <v>35</v>
      </c>
      <c r="C36" s="79"/>
      <c r="D36" s="79"/>
      <c r="E36" s="79"/>
      <c r="F36" s="79"/>
    </row>
    <row r="37" spans="1:6" ht="15" customHeight="1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31">
        <v>4</v>
      </c>
      <c r="B38" s="31" t="s">
        <v>37</v>
      </c>
      <c r="C38" s="79" t="e">
        <v>#DIV/0!</v>
      </c>
      <c r="D38" s="79" t="e">
        <v>#DIV/0!</v>
      </c>
      <c r="E38" s="79" t="e">
        <v>#DIV/0!</v>
      </c>
      <c r="F38" s="79">
        <v>2.8888888888888888</v>
      </c>
    </row>
    <row r="39" spans="1:6" x14ac:dyDescent="0.25">
      <c r="A39" s="31">
        <v>3</v>
      </c>
      <c r="B39" s="31" t="s">
        <v>38</v>
      </c>
      <c r="C39" s="79"/>
      <c r="D39" s="79"/>
      <c r="E39" s="79"/>
      <c r="F39" s="79"/>
    </row>
    <row r="40" spans="1:6" x14ac:dyDescent="0.25">
      <c r="A40" s="31">
        <v>2</v>
      </c>
      <c r="B40" s="31" t="s">
        <v>39</v>
      </c>
      <c r="C40" s="79"/>
      <c r="D40" s="79"/>
      <c r="E40" s="79"/>
      <c r="F40" s="79"/>
    </row>
    <row r="41" spans="1:6" x14ac:dyDescent="0.25">
      <c r="A41" s="31">
        <v>1</v>
      </c>
      <c r="B41" s="31" t="s">
        <v>40</v>
      </c>
      <c r="C41" s="79"/>
      <c r="D41" s="79"/>
      <c r="E41" s="79"/>
      <c r="F41" s="79"/>
    </row>
    <row r="42" spans="1:6" ht="15" customHeight="1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31">
        <v>3</v>
      </c>
      <c r="B43" s="31" t="s">
        <v>42</v>
      </c>
      <c r="C43" s="79" t="e">
        <v>#DIV/0!</v>
      </c>
      <c r="D43" s="79" t="e">
        <v>#DIV/0!</v>
      </c>
      <c r="E43" s="79" t="e">
        <v>#DIV/0!</v>
      </c>
      <c r="F43" s="79">
        <v>2.1666666666666665</v>
      </c>
    </row>
    <row r="44" spans="1:6" ht="28.5" x14ac:dyDescent="0.25">
      <c r="A44" s="31">
        <v>2</v>
      </c>
      <c r="B44" s="31" t="s">
        <v>43</v>
      </c>
      <c r="C44" s="79"/>
      <c r="D44" s="79"/>
      <c r="E44" s="79"/>
      <c r="F44" s="79"/>
    </row>
    <row r="45" spans="1:6" ht="28.5" x14ac:dyDescent="0.25">
      <c r="A45" s="31">
        <v>1</v>
      </c>
      <c r="B45" s="31" t="s">
        <v>44</v>
      </c>
      <c r="C45" s="79"/>
      <c r="D45" s="79"/>
      <c r="E45" s="79"/>
      <c r="F45" s="79"/>
    </row>
    <row r="46" spans="1:6" ht="15" customHeight="1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31">
        <v>3</v>
      </c>
      <c r="B47" s="31" t="s">
        <v>46</v>
      </c>
      <c r="C47" s="79" t="e">
        <v>#DIV/0!</v>
      </c>
      <c r="D47" s="79" t="e">
        <v>#DIV/0!</v>
      </c>
      <c r="E47" s="79" t="e">
        <v>#DIV/0!</v>
      </c>
      <c r="F47" s="79">
        <v>2.1176470588235294</v>
      </c>
    </row>
    <row r="48" spans="1:6" ht="28.5" x14ac:dyDescent="0.25">
      <c r="A48" s="31">
        <v>2</v>
      </c>
      <c r="B48" s="31" t="s">
        <v>47</v>
      </c>
      <c r="C48" s="79"/>
      <c r="D48" s="79"/>
      <c r="E48" s="79"/>
      <c r="F48" s="79"/>
    </row>
    <row r="49" spans="1:7" x14ac:dyDescent="0.25">
      <c r="A49" s="31">
        <v>1</v>
      </c>
      <c r="B49" s="31" t="s">
        <v>48</v>
      </c>
      <c r="C49" s="79"/>
      <c r="D49" s="79"/>
      <c r="E49" s="79"/>
      <c r="F49" s="79"/>
      <c r="G49" s="24"/>
    </row>
    <row r="50" spans="1:7" ht="15" customHeight="1" x14ac:dyDescent="0.25">
      <c r="A50" s="80" t="s">
        <v>49</v>
      </c>
      <c r="B50" s="80"/>
      <c r="C50" s="27" t="e">
        <v>#DIV/0!</v>
      </c>
      <c r="D50" s="27" t="e">
        <v>#DIV/0!</v>
      </c>
      <c r="E50" s="27" t="e">
        <v>#DIV/0!</v>
      </c>
      <c r="F50" s="27">
        <v>22.006535947712415</v>
      </c>
      <c r="G50" s="24"/>
    </row>
    <row r="51" spans="1:7" x14ac:dyDescent="0.25">
      <c r="A51" s="24"/>
      <c r="B51" s="38" t="s">
        <v>65</v>
      </c>
      <c r="C51" s="86" t="s">
        <v>51</v>
      </c>
      <c r="D51" s="86"/>
      <c r="E51" s="86"/>
      <c r="F51" s="39">
        <v>0</v>
      </c>
      <c r="G51" s="40" t="e">
        <v>#DIV/0!</v>
      </c>
    </row>
    <row r="52" spans="1:7" x14ac:dyDescent="0.25">
      <c r="A52" s="24"/>
      <c r="B52" s="38"/>
      <c r="C52" s="87" t="s">
        <v>52</v>
      </c>
      <c r="D52" s="87"/>
      <c r="E52" s="87"/>
      <c r="F52" s="39">
        <v>0</v>
      </c>
      <c r="G52" s="40" t="e">
        <v>#DIV/0!</v>
      </c>
    </row>
    <row r="53" spans="1:7" x14ac:dyDescent="0.25">
      <c r="A53" s="24"/>
      <c r="B53" s="38"/>
      <c r="C53" s="87" t="s">
        <v>53</v>
      </c>
      <c r="D53" s="87"/>
      <c r="E53" s="87"/>
      <c r="F53" s="39">
        <v>0</v>
      </c>
      <c r="G53" s="40" t="e">
        <v>#DIV/0!</v>
      </c>
    </row>
    <row r="54" spans="1:7" x14ac:dyDescent="0.25">
      <c r="A54" s="24"/>
      <c r="B54" s="38" t="s">
        <v>64</v>
      </c>
      <c r="C54" s="87" t="s">
        <v>51</v>
      </c>
      <c r="D54" s="87"/>
      <c r="E54" s="87"/>
      <c r="F54" s="39">
        <v>0</v>
      </c>
      <c r="G54" s="40" t="e">
        <v>#DIV/0!</v>
      </c>
    </row>
    <row r="55" spans="1:7" x14ac:dyDescent="0.25">
      <c r="A55" s="24"/>
      <c r="B55" s="38"/>
      <c r="C55" s="87" t="s">
        <v>52</v>
      </c>
      <c r="D55" s="87"/>
      <c r="E55" s="87"/>
      <c r="F55" s="39">
        <v>0</v>
      </c>
      <c r="G55" s="40" t="e">
        <v>#DIV/0!</v>
      </c>
    </row>
    <row r="56" spans="1:7" x14ac:dyDescent="0.25">
      <c r="A56" s="24"/>
      <c r="B56" s="38"/>
      <c r="C56" s="87" t="s">
        <v>53</v>
      </c>
      <c r="D56" s="87"/>
      <c r="E56" s="87"/>
      <c r="F56" s="39">
        <v>0</v>
      </c>
      <c r="G56" s="40" t="e">
        <v>#DIV/0!</v>
      </c>
    </row>
    <row r="57" spans="1:7" x14ac:dyDescent="0.25">
      <c r="A57" s="24"/>
      <c r="B57" s="38" t="s">
        <v>63</v>
      </c>
      <c r="C57" s="87" t="s">
        <v>51</v>
      </c>
      <c r="D57" s="87"/>
      <c r="E57" s="87"/>
      <c r="F57" s="39">
        <v>0</v>
      </c>
      <c r="G57" s="40" t="e">
        <v>#DIV/0!</v>
      </c>
    </row>
    <row r="58" spans="1:7" x14ac:dyDescent="0.25">
      <c r="A58" s="24"/>
      <c r="B58" s="38"/>
      <c r="C58" s="88" t="s">
        <v>52</v>
      </c>
      <c r="D58" s="88"/>
      <c r="E58" s="88"/>
      <c r="F58" s="39">
        <v>0</v>
      </c>
      <c r="G58" s="40" t="e">
        <v>#DIV/0!</v>
      </c>
    </row>
    <row r="59" spans="1:7" x14ac:dyDescent="0.25">
      <c r="A59" s="24"/>
      <c r="B59" s="38"/>
      <c r="C59" s="87" t="s">
        <v>53</v>
      </c>
      <c r="D59" s="87"/>
      <c r="E59" s="87"/>
      <c r="F59" s="39">
        <v>0</v>
      </c>
      <c r="G59" s="40" t="e">
        <v>#DIV/0!</v>
      </c>
    </row>
    <row r="60" spans="1:7" x14ac:dyDescent="0.25">
      <c r="A60" s="24"/>
      <c r="B60" s="38" t="s">
        <v>62</v>
      </c>
      <c r="C60" s="87" t="s">
        <v>51</v>
      </c>
      <c r="D60" s="87"/>
      <c r="E60" s="87"/>
      <c r="F60" s="39">
        <v>5</v>
      </c>
      <c r="G60" s="40">
        <v>0.27777777777777779</v>
      </c>
    </row>
    <row r="61" spans="1:7" ht="16.5" x14ac:dyDescent="0.3">
      <c r="A61" s="24"/>
      <c r="B61" s="41"/>
      <c r="C61" s="87" t="s">
        <v>52</v>
      </c>
      <c r="D61" s="87"/>
      <c r="E61" s="87"/>
      <c r="F61" s="42">
        <v>5</v>
      </c>
      <c r="G61" s="40">
        <v>0.27777777777777779</v>
      </c>
    </row>
    <row r="62" spans="1:7" ht="16.5" x14ac:dyDescent="0.3">
      <c r="A62" s="24"/>
      <c r="B62" s="41"/>
      <c r="C62" s="87" t="s">
        <v>53</v>
      </c>
      <c r="D62" s="87"/>
      <c r="E62" s="87"/>
      <c r="F62" s="39">
        <v>8</v>
      </c>
      <c r="G62" s="40">
        <v>0.44444444444444442</v>
      </c>
    </row>
  </sheetData>
  <protectedRanges>
    <protectedRange sqref="A1:B4" name="Диапазон1"/>
  </protectedRanges>
  <mergeCells count="61">
    <mergeCell ref="C60:E60"/>
    <mergeCell ref="C61:E61"/>
    <mergeCell ref="C62:E62"/>
    <mergeCell ref="C58:E58"/>
    <mergeCell ref="C59:E59"/>
    <mergeCell ref="C55:E55"/>
    <mergeCell ref="C56:E56"/>
    <mergeCell ref="C57:E57"/>
    <mergeCell ref="C52:E52"/>
    <mergeCell ref="C53:E53"/>
    <mergeCell ref="C54:E54"/>
    <mergeCell ref="A19:F19"/>
    <mergeCell ref="C33:C36"/>
    <mergeCell ref="C51:E51"/>
    <mergeCell ref="A46:F46"/>
    <mergeCell ref="A42:F42"/>
    <mergeCell ref="C43:C45"/>
    <mergeCell ref="D43:D45"/>
    <mergeCell ref="E43:E45"/>
    <mergeCell ref="F43:F45"/>
    <mergeCell ref="C47:C49"/>
    <mergeCell ref="A1:B2"/>
    <mergeCell ref="A5:F5"/>
    <mergeCell ref="A8:F8"/>
    <mergeCell ref="C9:C12"/>
    <mergeCell ref="D9:D12"/>
    <mergeCell ref="E9:E12"/>
    <mergeCell ref="F9:F12"/>
    <mergeCell ref="A3:B4"/>
    <mergeCell ref="A13:F13"/>
    <mergeCell ref="C14:C17"/>
    <mergeCell ref="D14:D17"/>
    <mergeCell ref="E14:E17"/>
    <mergeCell ref="F14:F17"/>
    <mergeCell ref="C28:C30"/>
    <mergeCell ref="D28:D30"/>
    <mergeCell ref="E28:E30"/>
    <mergeCell ref="F28:F30"/>
    <mergeCell ref="D33:D36"/>
    <mergeCell ref="E33:E36"/>
    <mergeCell ref="F33:F36"/>
    <mergeCell ref="C20:C22"/>
    <mergeCell ref="D20:D22"/>
    <mergeCell ref="E20:E22"/>
    <mergeCell ref="F20:F22"/>
    <mergeCell ref="A27:F27"/>
    <mergeCell ref="A23:F23"/>
    <mergeCell ref="C24:C26"/>
    <mergeCell ref="D24:D26"/>
    <mergeCell ref="E24:E26"/>
    <mergeCell ref="F24:F26"/>
    <mergeCell ref="D47:D49"/>
    <mergeCell ref="E47:E49"/>
    <mergeCell ref="F47:F49"/>
    <mergeCell ref="A50:B50"/>
    <mergeCell ref="A32:F32"/>
    <mergeCell ref="A37:F37"/>
    <mergeCell ref="C38:C41"/>
    <mergeCell ref="D38:D41"/>
    <mergeCell ref="E38:E41"/>
    <mergeCell ref="F38:F4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34" workbookViewId="0">
      <selection activeCell="K23" sqref="K23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22" workbookViewId="0">
      <selection activeCell="J50" sqref="J50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>
        <f t="shared" ref="C7:F7" si="0">(C9+C14)*100/8</f>
        <v>0</v>
      </c>
      <c r="D7" s="6" t="e">
        <f t="shared" si="0"/>
        <v>#DIV/0!</v>
      </c>
      <c r="E7" s="6" t="e">
        <f t="shared" si="0"/>
        <v>#DIV/0!</v>
      </c>
      <c r="F7" s="6">
        <f t="shared" si="0"/>
        <v>75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/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>
        <v>4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/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>
        <v>2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>
        <f t="shared" ref="C18:F18" si="1">(C20+C24+C28)*100/9</f>
        <v>0</v>
      </c>
      <c r="D18" s="10" t="e">
        <f t="shared" si="1"/>
        <v>#DIV/0!</v>
      </c>
      <c r="E18" s="10" t="e">
        <f t="shared" si="1"/>
        <v>#DIV/0!</v>
      </c>
      <c r="F18" s="10">
        <f t="shared" si="1"/>
        <v>66.666666666666671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/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>
        <v>2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/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>
        <v>3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/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>
        <v>1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>
        <f t="shared" ref="C31:F31" si="2">(C33+C38+C43)*100/11</f>
        <v>0</v>
      </c>
      <c r="D31" s="13" t="e">
        <f t="shared" si="2"/>
        <v>#DIV/0!</v>
      </c>
      <c r="E31" s="13" t="e">
        <f t="shared" si="2"/>
        <v>#DIV/0!</v>
      </c>
      <c r="F31" s="13">
        <f t="shared" si="2"/>
        <v>81.818181818181813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/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>
        <v>4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/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>
        <v>3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/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>
        <v>2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/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>
        <v>2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>
        <f>C47+C43+C38+C33+C28+C24+C20+C14+C9</f>
        <v>0</v>
      </c>
      <c r="D50" s="3" t="e">
        <f t="shared" ref="D50:F50" si="3">D47+D43+D38+D33+D28+D24+D20+D14+D9</f>
        <v>#DIV/0!</v>
      </c>
      <c r="E50" s="3" t="e">
        <f t="shared" si="3"/>
        <v>#DIV/0!</v>
      </c>
      <c r="F50" s="3">
        <f t="shared" si="3"/>
        <v>23</v>
      </c>
    </row>
    <row r="51" spans="1:7" x14ac:dyDescent="0.25">
      <c r="B51" s="14" t="s">
        <v>50</v>
      </c>
      <c r="C51" s="86" t="s">
        <v>51</v>
      </c>
      <c r="D51" s="86"/>
      <c r="E51" s="86"/>
      <c r="F51" s="15">
        <v>0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>
        <v>0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_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46" workbookViewId="0">
      <selection sqref="A1:G54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7" ht="15" customHeight="1" x14ac:dyDescent="0.25">
      <c r="A1" s="84" t="s">
        <v>66</v>
      </c>
      <c r="B1" s="84"/>
      <c r="C1" s="43"/>
      <c r="D1" s="43"/>
      <c r="E1" s="43"/>
      <c r="F1" s="43"/>
      <c r="G1" s="24"/>
    </row>
    <row r="2" spans="1:7" ht="15" customHeight="1" x14ac:dyDescent="0.25">
      <c r="A2" s="84"/>
      <c r="B2" s="84"/>
      <c r="C2" s="43"/>
      <c r="D2" s="43"/>
      <c r="E2" s="43"/>
      <c r="F2" s="43"/>
      <c r="G2" s="24"/>
    </row>
    <row r="3" spans="1:7" ht="15" customHeight="1" x14ac:dyDescent="0.25">
      <c r="A3" s="84" t="s">
        <v>67</v>
      </c>
      <c r="B3" s="84"/>
      <c r="C3" s="43"/>
      <c r="D3" s="43"/>
      <c r="E3" s="43"/>
      <c r="F3" s="43"/>
      <c r="G3" s="24"/>
    </row>
    <row r="4" spans="1:7" ht="15" customHeight="1" x14ac:dyDescent="0.25">
      <c r="A4" s="84"/>
      <c r="B4" s="84"/>
      <c r="C4" s="43"/>
      <c r="D4" s="43"/>
      <c r="E4" s="43"/>
      <c r="F4" s="43"/>
      <c r="G4" s="24"/>
    </row>
    <row r="5" spans="1:7" ht="18" customHeight="1" x14ac:dyDescent="0.25">
      <c r="A5" s="85" t="s">
        <v>2</v>
      </c>
      <c r="B5" s="85"/>
      <c r="C5" s="85"/>
      <c r="D5" s="85"/>
      <c r="E5" s="85"/>
      <c r="F5" s="85"/>
      <c r="G5" s="24"/>
    </row>
    <row r="6" spans="1:7" ht="16.5" x14ac:dyDescent="0.25">
      <c r="A6" s="44" t="s">
        <v>3</v>
      </c>
      <c r="B6" s="45" t="s">
        <v>4</v>
      </c>
      <c r="C6" s="46" t="s">
        <v>68</v>
      </c>
      <c r="D6" s="46"/>
      <c r="E6" s="46"/>
      <c r="F6" s="46"/>
      <c r="G6" s="24"/>
    </row>
    <row r="7" spans="1:7" x14ac:dyDescent="0.25">
      <c r="A7" s="47"/>
      <c r="B7" s="48" t="s">
        <v>9</v>
      </c>
      <c r="C7" s="49">
        <v>76.851851851851862</v>
      </c>
      <c r="D7" s="49" t="e">
        <v>#DIV/0!</v>
      </c>
      <c r="E7" s="49" t="e">
        <v>#DIV/0!</v>
      </c>
      <c r="F7" s="49" t="e">
        <v>#DIV/0!</v>
      </c>
      <c r="G7" s="24"/>
    </row>
    <row r="8" spans="1:7" ht="15" customHeight="1" x14ac:dyDescent="0.25">
      <c r="A8" s="82" t="s">
        <v>10</v>
      </c>
      <c r="B8" s="82"/>
      <c r="C8" s="82"/>
      <c r="D8" s="82"/>
      <c r="E8" s="82"/>
      <c r="F8" s="82"/>
      <c r="G8" s="24"/>
    </row>
    <row r="9" spans="1:7" x14ac:dyDescent="0.25">
      <c r="A9" s="50">
        <v>4</v>
      </c>
      <c r="B9" s="50" t="s">
        <v>11</v>
      </c>
      <c r="C9" s="79">
        <v>2.925925925925926</v>
      </c>
      <c r="D9" s="79" t="e">
        <v>#DIV/0!</v>
      </c>
      <c r="E9" s="79" t="e">
        <v>#DIV/0!</v>
      </c>
      <c r="F9" s="79" t="e">
        <v>#DIV/0!</v>
      </c>
      <c r="G9" s="24"/>
    </row>
    <row r="10" spans="1:7" x14ac:dyDescent="0.25">
      <c r="A10" s="50">
        <v>3</v>
      </c>
      <c r="B10" s="50" t="s">
        <v>12</v>
      </c>
      <c r="C10" s="79"/>
      <c r="D10" s="79"/>
      <c r="E10" s="79"/>
      <c r="F10" s="79"/>
      <c r="G10" s="24"/>
    </row>
    <row r="11" spans="1:7" ht="28.5" x14ac:dyDescent="0.25">
      <c r="A11" s="50">
        <v>2</v>
      </c>
      <c r="B11" s="50" t="s">
        <v>13</v>
      </c>
      <c r="C11" s="79"/>
      <c r="D11" s="79"/>
      <c r="E11" s="79"/>
      <c r="F11" s="79"/>
      <c r="G11" s="24"/>
    </row>
    <row r="12" spans="1:7" x14ac:dyDescent="0.25">
      <c r="A12" s="50">
        <v>1</v>
      </c>
      <c r="B12" s="50" t="s">
        <v>14</v>
      </c>
      <c r="C12" s="79"/>
      <c r="D12" s="79"/>
      <c r="E12" s="79"/>
      <c r="F12" s="79"/>
      <c r="G12" s="24"/>
    </row>
    <row r="13" spans="1:7" ht="15" customHeight="1" x14ac:dyDescent="0.25">
      <c r="A13" s="82" t="s">
        <v>15</v>
      </c>
      <c r="B13" s="82"/>
      <c r="C13" s="82"/>
      <c r="D13" s="82"/>
      <c r="E13" s="82"/>
      <c r="F13" s="82"/>
      <c r="G13" s="24"/>
    </row>
    <row r="14" spans="1:7" x14ac:dyDescent="0.25">
      <c r="A14" s="50">
        <v>4</v>
      </c>
      <c r="B14" s="50" t="s">
        <v>16</v>
      </c>
      <c r="C14" s="79">
        <v>3.2222222222222223</v>
      </c>
      <c r="D14" s="79" t="e">
        <v>#DIV/0!</v>
      </c>
      <c r="E14" s="79" t="e">
        <v>#DIV/0!</v>
      </c>
      <c r="F14" s="79" t="e">
        <v>#DIV/0!</v>
      </c>
      <c r="G14" s="24"/>
    </row>
    <row r="15" spans="1:7" x14ac:dyDescent="0.25">
      <c r="A15" s="50">
        <v>3</v>
      </c>
      <c r="B15" s="50" t="s">
        <v>17</v>
      </c>
      <c r="C15" s="79"/>
      <c r="D15" s="79"/>
      <c r="E15" s="79"/>
      <c r="F15" s="79"/>
      <c r="G15" s="24"/>
    </row>
    <row r="16" spans="1:7" ht="28.5" x14ac:dyDescent="0.25">
      <c r="A16" s="50">
        <v>2</v>
      </c>
      <c r="B16" s="50" t="s">
        <v>13</v>
      </c>
      <c r="C16" s="79"/>
      <c r="D16" s="79"/>
      <c r="E16" s="79"/>
      <c r="F16" s="79"/>
      <c r="G16" s="24"/>
    </row>
    <row r="17" spans="1:7" x14ac:dyDescent="0.25">
      <c r="A17" s="50">
        <v>1</v>
      </c>
      <c r="B17" s="50" t="s">
        <v>18</v>
      </c>
      <c r="C17" s="79"/>
      <c r="D17" s="79"/>
      <c r="E17" s="79"/>
      <c r="F17" s="79"/>
      <c r="G17" s="24"/>
    </row>
    <row r="18" spans="1:7" x14ac:dyDescent="0.25">
      <c r="A18" s="51"/>
      <c r="B18" s="52" t="s">
        <v>19</v>
      </c>
      <c r="C18" s="53">
        <v>76.270180436847099</v>
      </c>
      <c r="D18" s="53" t="e">
        <v>#DIV/0!</v>
      </c>
      <c r="E18" s="53" t="e">
        <v>#DIV/0!</v>
      </c>
      <c r="F18" s="53" t="e">
        <v>#DIV/0!</v>
      </c>
      <c r="G18" s="24"/>
    </row>
    <row r="19" spans="1:7" ht="15" customHeight="1" x14ac:dyDescent="0.25">
      <c r="A19" s="82" t="s">
        <v>20</v>
      </c>
      <c r="B19" s="82"/>
      <c r="C19" s="82"/>
      <c r="D19" s="82"/>
      <c r="E19" s="82"/>
      <c r="F19" s="82"/>
      <c r="G19" s="24"/>
    </row>
    <row r="20" spans="1:7" x14ac:dyDescent="0.25">
      <c r="A20" s="50">
        <v>3</v>
      </c>
      <c r="B20" s="50" t="s">
        <v>21</v>
      </c>
      <c r="C20" s="79">
        <v>2.4444444444444446</v>
      </c>
      <c r="D20" s="79" t="e">
        <v>#DIV/0!</v>
      </c>
      <c r="E20" s="79" t="e">
        <v>#DIV/0!</v>
      </c>
      <c r="F20" s="79" t="e">
        <v>#DIV/0!</v>
      </c>
      <c r="G20" s="24"/>
    </row>
    <row r="21" spans="1:7" x14ac:dyDescent="0.25">
      <c r="A21" s="50">
        <v>2</v>
      </c>
      <c r="B21" s="50" t="s">
        <v>22</v>
      </c>
      <c r="C21" s="79"/>
      <c r="D21" s="79"/>
      <c r="E21" s="79"/>
      <c r="F21" s="79"/>
      <c r="G21" s="24"/>
    </row>
    <row r="22" spans="1:7" x14ac:dyDescent="0.25">
      <c r="A22" s="50">
        <v>1</v>
      </c>
      <c r="B22" s="50" t="s">
        <v>23</v>
      </c>
      <c r="C22" s="79"/>
      <c r="D22" s="79"/>
      <c r="E22" s="79"/>
      <c r="F22" s="79"/>
      <c r="G22" s="24"/>
    </row>
    <row r="23" spans="1:7" ht="15" customHeight="1" x14ac:dyDescent="0.25">
      <c r="A23" s="82" t="s">
        <v>24</v>
      </c>
      <c r="B23" s="82"/>
      <c r="C23" s="82"/>
      <c r="D23" s="82"/>
      <c r="E23" s="82"/>
      <c r="F23" s="82"/>
      <c r="G23" s="24"/>
    </row>
    <row r="24" spans="1:7" x14ac:dyDescent="0.25">
      <c r="A24" s="50">
        <v>3</v>
      </c>
      <c r="B24" s="50" t="s">
        <v>21</v>
      </c>
      <c r="C24" s="79">
        <v>2.4615384615384617</v>
      </c>
      <c r="D24" s="79" t="e">
        <v>#DIV/0!</v>
      </c>
      <c r="E24" s="79" t="e">
        <v>#DIV/0!</v>
      </c>
      <c r="F24" s="79" t="e">
        <v>#DIV/0!</v>
      </c>
      <c r="G24" s="24"/>
    </row>
    <row r="25" spans="1:7" x14ac:dyDescent="0.25">
      <c r="A25" s="50">
        <v>2</v>
      </c>
      <c r="B25" s="50" t="s">
        <v>25</v>
      </c>
      <c r="C25" s="79"/>
      <c r="D25" s="79"/>
      <c r="E25" s="79"/>
      <c r="F25" s="79"/>
      <c r="G25" s="24"/>
    </row>
    <row r="26" spans="1:7" x14ac:dyDescent="0.25">
      <c r="A26" s="50">
        <v>1</v>
      </c>
      <c r="B26" s="50" t="s">
        <v>23</v>
      </c>
      <c r="C26" s="79"/>
      <c r="D26" s="79"/>
      <c r="E26" s="79"/>
      <c r="F26" s="79"/>
      <c r="G26" s="24"/>
    </row>
    <row r="27" spans="1:7" ht="15" customHeight="1" x14ac:dyDescent="0.25">
      <c r="A27" s="82" t="s">
        <v>26</v>
      </c>
      <c r="B27" s="82"/>
      <c r="C27" s="82"/>
      <c r="D27" s="82"/>
      <c r="E27" s="82"/>
      <c r="F27" s="82"/>
      <c r="G27" s="24"/>
    </row>
    <row r="28" spans="1:7" x14ac:dyDescent="0.25">
      <c r="A28" s="50">
        <v>3</v>
      </c>
      <c r="B28" s="50" t="s">
        <v>27</v>
      </c>
      <c r="C28" s="79">
        <v>1.9583333333333333</v>
      </c>
      <c r="D28" s="79" t="e">
        <v>#DIV/0!</v>
      </c>
      <c r="E28" s="79" t="e">
        <v>#DIV/0!</v>
      </c>
      <c r="F28" s="79" t="e">
        <v>#DIV/0!</v>
      </c>
      <c r="G28" s="24"/>
    </row>
    <row r="29" spans="1:7" x14ac:dyDescent="0.25">
      <c r="A29" s="50">
        <v>2</v>
      </c>
      <c r="B29" s="50" t="s">
        <v>28</v>
      </c>
      <c r="C29" s="79"/>
      <c r="D29" s="79"/>
      <c r="E29" s="79"/>
      <c r="F29" s="79"/>
      <c r="G29" s="24"/>
    </row>
    <row r="30" spans="1:7" x14ac:dyDescent="0.25">
      <c r="A30" s="54">
        <v>1</v>
      </c>
      <c r="B30" s="54" t="s">
        <v>29</v>
      </c>
      <c r="C30" s="83"/>
      <c r="D30" s="83"/>
      <c r="E30" s="83"/>
      <c r="F30" s="83"/>
      <c r="G30" s="24"/>
    </row>
    <row r="31" spans="1:7" x14ac:dyDescent="0.25">
      <c r="A31" s="55"/>
      <c r="B31" s="55" t="s">
        <v>30</v>
      </c>
      <c r="C31" s="56">
        <v>76.094276094276097</v>
      </c>
      <c r="D31" s="56" t="e">
        <v>#DIV/0!</v>
      </c>
      <c r="E31" s="56" t="e">
        <v>#DIV/0!</v>
      </c>
      <c r="F31" s="56" t="e">
        <v>#DIV/0!</v>
      </c>
      <c r="G31" s="24"/>
    </row>
    <row r="32" spans="1:7" ht="15" customHeight="1" x14ac:dyDescent="0.25">
      <c r="A32" s="81" t="s">
        <v>31</v>
      </c>
      <c r="B32" s="81"/>
      <c r="C32" s="81"/>
      <c r="D32" s="81"/>
      <c r="E32" s="81"/>
      <c r="F32" s="81"/>
      <c r="G32" s="24"/>
    </row>
    <row r="33" spans="1:7" x14ac:dyDescent="0.25">
      <c r="A33" s="50">
        <v>4</v>
      </c>
      <c r="B33" s="50" t="s">
        <v>32</v>
      </c>
      <c r="C33" s="79">
        <v>3.2222222222222223</v>
      </c>
      <c r="D33" s="79" t="e">
        <v>#DIV/0!</v>
      </c>
      <c r="E33" s="79" t="e">
        <v>#DIV/0!</v>
      </c>
      <c r="F33" s="79" t="e">
        <v>#DIV/0!</v>
      </c>
      <c r="G33" s="24"/>
    </row>
    <row r="34" spans="1:7" x14ac:dyDescent="0.25">
      <c r="A34" s="50">
        <v>3</v>
      </c>
      <c r="B34" s="50" t="s">
        <v>33</v>
      </c>
      <c r="C34" s="79"/>
      <c r="D34" s="79"/>
      <c r="E34" s="79"/>
      <c r="F34" s="79"/>
      <c r="G34" s="24"/>
    </row>
    <row r="35" spans="1:7" x14ac:dyDescent="0.25">
      <c r="A35" s="50">
        <v>2</v>
      </c>
      <c r="B35" s="50" t="s">
        <v>34</v>
      </c>
      <c r="C35" s="79"/>
      <c r="D35" s="79"/>
      <c r="E35" s="79"/>
      <c r="F35" s="79"/>
      <c r="G35" s="24"/>
    </row>
    <row r="36" spans="1:7" x14ac:dyDescent="0.25">
      <c r="A36" s="50">
        <v>1</v>
      </c>
      <c r="B36" s="50" t="s">
        <v>35</v>
      </c>
      <c r="C36" s="79"/>
      <c r="D36" s="79"/>
      <c r="E36" s="79"/>
      <c r="F36" s="79"/>
      <c r="G36" s="24"/>
    </row>
    <row r="37" spans="1:7" ht="15" customHeight="1" x14ac:dyDescent="0.25">
      <c r="A37" s="82" t="s">
        <v>36</v>
      </c>
      <c r="B37" s="82"/>
      <c r="C37" s="82"/>
      <c r="D37" s="82"/>
      <c r="E37" s="82"/>
      <c r="F37" s="82"/>
      <c r="G37" s="24"/>
    </row>
    <row r="38" spans="1:7" x14ac:dyDescent="0.25">
      <c r="A38" s="50">
        <v>4</v>
      </c>
      <c r="B38" s="50" t="s">
        <v>37</v>
      </c>
      <c r="C38" s="79">
        <v>3</v>
      </c>
      <c r="D38" s="79" t="e">
        <v>#DIV/0!</v>
      </c>
      <c r="E38" s="79" t="e">
        <v>#DIV/0!</v>
      </c>
      <c r="F38" s="79" t="e">
        <v>#DIV/0!</v>
      </c>
      <c r="G38" s="24"/>
    </row>
    <row r="39" spans="1:7" x14ac:dyDescent="0.25">
      <c r="A39" s="50">
        <v>3</v>
      </c>
      <c r="B39" s="50" t="s">
        <v>38</v>
      </c>
      <c r="C39" s="79"/>
      <c r="D39" s="79"/>
      <c r="E39" s="79"/>
      <c r="F39" s="79"/>
      <c r="G39" s="24"/>
    </row>
    <row r="40" spans="1:7" x14ac:dyDescent="0.25">
      <c r="A40" s="50">
        <v>2</v>
      </c>
      <c r="B40" s="50" t="s">
        <v>39</v>
      </c>
      <c r="C40" s="79"/>
      <c r="D40" s="79"/>
      <c r="E40" s="79"/>
      <c r="F40" s="79"/>
      <c r="G40" s="24"/>
    </row>
    <row r="41" spans="1:7" x14ac:dyDescent="0.25">
      <c r="A41" s="50">
        <v>1</v>
      </c>
      <c r="B41" s="50" t="s">
        <v>40</v>
      </c>
      <c r="C41" s="79"/>
      <c r="D41" s="79"/>
      <c r="E41" s="79"/>
      <c r="F41" s="79"/>
      <c r="G41" s="24"/>
    </row>
    <row r="42" spans="1:7" ht="15" customHeight="1" x14ac:dyDescent="0.25">
      <c r="A42" s="82" t="s">
        <v>41</v>
      </c>
      <c r="B42" s="82"/>
      <c r="C42" s="82"/>
      <c r="D42" s="82"/>
      <c r="E42" s="82"/>
      <c r="F42" s="82"/>
      <c r="G42" s="24"/>
    </row>
    <row r="43" spans="1:7" ht="28.5" x14ac:dyDescent="0.25">
      <c r="A43" s="50">
        <v>3</v>
      </c>
      <c r="B43" s="50" t="s">
        <v>42</v>
      </c>
      <c r="C43" s="79">
        <v>2.1481481481481484</v>
      </c>
      <c r="D43" s="79" t="e">
        <v>#DIV/0!</v>
      </c>
      <c r="E43" s="79" t="e">
        <v>#DIV/0!</v>
      </c>
      <c r="F43" s="79" t="e">
        <v>#DIV/0!</v>
      </c>
      <c r="G43" s="24"/>
    </row>
    <row r="44" spans="1:7" ht="28.5" x14ac:dyDescent="0.25">
      <c r="A44" s="50">
        <v>2</v>
      </c>
      <c r="B44" s="50" t="s">
        <v>43</v>
      </c>
      <c r="C44" s="79"/>
      <c r="D44" s="79"/>
      <c r="E44" s="79"/>
      <c r="F44" s="79"/>
      <c r="G44" s="24"/>
    </row>
    <row r="45" spans="1:7" ht="28.5" x14ac:dyDescent="0.25">
      <c r="A45" s="50">
        <v>1</v>
      </c>
      <c r="B45" s="50" t="s">
        <v>44</v>
      </c>
      <c r="C45" s="79"/>
      <c r="D45" s="79"/>
      <c r="E45" s="79"/>
      <c r="F45" s="79"/>
      <c r="G45" s="24"/>
    </row>
    <row r="46" spans="1:7" ht="15" customHeight="1" x14ac:dyDescent="0.25">
      <c r="A46" s="82" t="s">
        <v>45</v>
      </c>
      <c r="B46" s="82"/>
      <c r="C46" s="82"/>
      <c r="D46" s="82"/>
      <c r="E46" s="82"/>
      <c r="F46" s="82"/>
      <c r="G46" s="24"/>
    </row>
    <row r="47" spans="1:7" ht="28.5" x14ac:dyDescent="0.25">
      <c r="A47" s="50">
        <v>3</v>
      </c>
      <c r="B47" s="50" t="s">
        <v>46</v>
      </c>
      <c r="C47" s="79">
        <v>2.8518518518518516</v>
      </c>
      <c r="D47" s="79" t="e">
        <v>#DIV/0!</v>
      </c>
      <c r="E47" s="79" t="e">
        <v>#DIV/0!</v>
      </c>
      <c r="F47" s="79" t="e">
        <v>#DIV/0!</v>
      </c>
      <c r="G47" s="24"/>
    </row>
    <row r="48" spans="1:7" ht="28.5" x14ac:dyDescent="0.25">
      <c r="A48" s="50">
        <v>2</v>
      </c>
      <c r="B48" s="50" t="s">
        <v>47</v>
      </c>
      <c r="C48" s="79"/>
      <c r="D48" s="79"/>
      <c r="E48" s="79"/>
      <c r="F48" s="79"/>
      <c r="G48" s="24"/>
    </row>
    <row r="49" spans="1:7" x14ac:dyDescent="0.25">
      <c r="A49" s="50">
        <v>1</v>
      </c>
      <c r="B49" s="50" t="s">
        <v>48</v>
      </c>
      <c r="C49" s="79"/>
      <c r="D49" s="79"/>
      <c r="E49" s="79"/>
      <c r="F49" s="79"/>
      <c r="G49" s="43"/>
    </row>
    <row r="50" spans="1:7" ht="15" customHeight="1" x14ac:dyDescent="0.25">
      <c r="A50" s="80" t="s">
        <v>49</v>
      </c>
      <c r="B50" s="80"/>
      <c r="C50" s="46">
        <v>24.234686609686609</v>
      </c>
      <c r="D50" s="46" t="e">
        <v>#DIV/0!</v>
      </c>
      <c r="E50" s="46" t="e">
        <v>#DIV/0!</v>
      </c>
      <c r="F50" s="46" t="e">
        <v>#DIV/0!</v>
      </c>
      <c r="G50" s="43"/>
    </row>
    <row r="51" spans="1:7" x14ac:dyDescent="0.25">
      <c r="A51" s="43"/>
      <c r="B51" s="57" t="s">
        <v>50</v>
      </c>
      <c r="C51" s="86" t="s">
        <v>51</v>
      </c>
      <c r="D51" s="86"/>
      <c r="E51" s="86"/>
      <c r="F51" s="58">
        <v>1</v>
      </c>
      <c r="G51" s="59">
        <v>3.7037037037037035E-2</v>
      </c>
    </row>
    <row r="52" spans="1:7" x14ac:dyDescent="0.25">
      <c r="A52" s="43"/>
      <c r="B52" s="57"/>
      <c r="C52" s="87" t="s">
        <v>52</v>
      </c>
      <c r="D52" s="87"/>
      <c r="E52" s="87"/>
      <c r="F52" s="58">
        <v>13</v>
      </c>
      <c r="G52" s="59">
        <v>0.48148148148148145</v>
      </c>
    </row>
    <row r="53" spans="1:7" x14ac:dyDescent="0.25">
      <c r="A53" s="43"/>
      <c r="B53" s="57"/>
      <c r="C53" s="87" t="s">
        <v>53</v>
      </c>
      <c r="D53" s="87"/>
      <c r="E53" s="87"/>
      <c r="F53" s="58">
        <v>13</v>
      </c>
      <c r="G53" s="59">
        <v>0.48148148148148145</v>
      </c>
    </row>
    <row r="54" spans="1:7" x14ac:dyDescent="0.25">
      <c r="A54" s="43"/>
      <c r="B54" s="57"/>
      <c r="C54" s="87"/>
      <c r="D54" s="87"/>
      <c r="E54" s="87"/>
      <c r="F54" s="58"/>
      <c r="G54" s="59"/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0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0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1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1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2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2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A42:F42"/>
    <mergeCell ref="C43:C45"/>
    <mergeCell ref="D43:D45"/>
    <mergeCell ref="C57:E57"/>
    <mergeCell ref="C55:E55"/>
    <mergeCell ref="C56:E56"/>
    <mergeCell ref="C51:E51"/>
    <mergeCell ref="C52:E52"/>
    <mergeCell ref="C53:E53"/>
    <mergeCell ref="C54:E54"/>
    <mergeCell ref="C47:C49"/>
    <mergeCell ref="D47:D49"/>
    <mergeCell ref="E47:E49"/>
    <mergeCell ref="F47:F49"/>
    <mergeCell ref="A50:B50"/>
    <mergeCell ref="A32:F32"/>
    <mergeCell ref="A3:B4"/>
    <mergeCell ref="A1:B2"/>
    <mergeCell ref="A5:F5"/>
    <mergeCell ref="A8:F8"/>
    <mergeCell ref="C9:C12"/>
    <mergeCell ref="D9:D12"/>
    <mergeCell ref="E9:E12"/>
    <mergeCell ref="F9:F12"/>
    <mergeCell ref="C20:C22"/>
    <mergeCell ref="A27:F27"/>
    <mergeCell ref="C28:C30"/>
    <mergeCell ref="D28:D30"/>
    <mergeCell ref="E28:E30"/>
    <mergeCell ref="F28:F30"/>
    <mergeCell ref="A19:F19"/>
    <mergeCell ref="D20:D22"/>
    <mergeCell ref="E20:E22"/>
    <mergeCell ref="F20:F22"/>
    <mergeCell ref="A46:F46"/>
    <mergeCell ref="C33:C36"/>
    <mergeCell ref="D33:D36"/>
    <mergeCell ref="E33:E36"/>
    <mergeCell ref="F33:F36"/>
    <mergeCell ref="A37:F37"/>
    <mergeCell ref="C38:C41"/>
    <mergeCell ref="D38:D41"/>
    <mergeCell ref="E38:E41"/>
    <mergeCell ref="F38:F41"/>
    <mergeCell ref="E43:E45"/>
    <mergeCell ref="F43:F45"/>
    <mergeCell ref="A23:F23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F61" sqref="F61"/>
    </sheetView>
  </sheetViews>
  <sheetFormatPr defaultRowHeight="15" x14ac:dyDescent="0.25"/>
  <cols>
    <col min="1" max="1" width="3.5703125" customWidth="1"/>
    <col min="2" max="2" width="63" customWidth="1"/>
    <col min="3" max="5" width="4.42578125" customWidth="1"/>
    <col min="6" max="6" width="5.7109375" customWidth="1"/>
  </cols>
  <sheetData>
    <row r="1" spans="1:8" ht="15" customHeight="1" x14ac:dyDescent="0.25">
      <c r="A1" s="89" t="s">
        <v>72</v>
      </c>
      <c r="B1" s="89"/>
      <c r="C1" s="89"/>
      <c r="D1" s="89"/>
      <c r="E1" s="89"/>
      <c r="F1" s="89"/>
    </row>
    <row r="2" spans="1:8" ht="24" customHeight="1" x14ac:dyDescent="0.25">
      <c r="A2" s="90"/>
      <c r="B2" s="90"/>
      <c r="C2" s="90"/>
      <c r="D2" s="90"/>
      <c r="E2" s="90"/>
      <c r="F2" s="90"/>
    </row>
    <row r="3" spans="1:8" ht="18" x14ac:dyDescent="0.25">
      <c r="A3" s="85" t="s">
        <v>2</v>
      </c>
      <c r="B3" s="85"/>
      <c r="C3" s="85"/>
      <c r="D3" s="85"/>
      <c r="E3" s="85"/>
      <c r="F3" s="85"/>
    </row>
    <row r="4" spans="1:8" ht="27" x14ac:dyDescent="0.25">
      <c r="A4" s="1" t="s">
        <v>3</v>
      </c>
      <c r="B4" s="2" t="s">
        <v>4</v>
      </c>
      <c r="C4" s="63" t="s">
        <v>73</v>
      </c>
      <c r="D4" s="63" t="s">
        <v>68</v>
      </c>
      <c r="E4" s="63" t="s">
        <v>69</v>
      </c>
      <c r="F4" s="63" t="s">
        <v>74</v>
      </c>
      <c r="G4" s="22" t="s">
        <v>58</v>
      </c>
      <c r="H4" s="21"/>
    </row>
    <row r="5" spans="1:8" x14ac:dyDescent="0.25">
      <c r="A5" s="4"/>
      <c r="B5" s="5" t="s">
        <v>9</v>
      </c>
      <c r="C5" s="6">
        <v>70</v>
      </c>
      <c r="D5" s="6">
        <v>77</v>
      </c>
      <c r="E5" s="6">
        <v>73</v>
      </c>
      <c r="F5" s="6">
        <v>75</v>
      </c>
      <c r="G5" s="23">
        <f>AVERAGE(C5:F5)</f>
        <v>73.75</v>
      </c>
    </row>
    <row r="6" spans="1:8" x14ac:dyDescent="0.25">
      <c r="A6" s="82" t="s">
        <v>10</v>
      </c>
      <c r="B6" s="82"/>
      <c r="C6" s="82"/>
      <c r="D6" s="82"/>
      <c r="E6" s="82"/>
      <c r="F6" s="82"/>
    </row>
    <row r="7" spans="1:8" x14ac:dyDescent="0.25">
      <c r="A7" s="7">
        <v>4</v>
      </c>
      <c r="B7" s="7" t="s">
        <v>11</v>
      </c>
      <c r="C7" s="79">
        <v>2.8</v>
      </c>
      <c r="D7" s="79">
        <v>2.9</v>
      </c>
      <c r="E7" s="79">
        <v>2.9</v>
      </c>
      <c r="F7" s="79">
        <v>3</v>
      </c>
    </row>
    <row r="8" spans="1:8" x14ac:dyDescent="0.25">
      <c r="A8" s="7">
        <v>3</v>
      </c>
      <c r="B8" s="7" t="s">
        <v>12</v>
      </c>
      <c r="C8" s="79"/>
      <c r="D8" s="79"/>
      <c r="E8" s="79"/>
      <c r="F8" s="79"/>
    </row>
    <row r="9" spans="1:8" ht="28.5" x14ac:dyDescent="0.25">
      <c r="A9" s="7">
        <v>2</v>
      </c>
      <c r="B9" s="7" t="s">
        <v>13</v>
      </c>
      <c r="C9" s="79"/>
      <c r="D9" s="79"/>
      <c r="E9" s="79"/>
      <c r="F9" s="79"/>
    </row>
    <row r="10" spans="1:8" x14ac:dyDescent="0.25">
      <c r="A10" s="7">
        <v>1</v>
      </c>
      <c r="B10" s="7" t="s">
        <v>14</v>
      </c>
      <c r="C10" s="79"/>
      <c r="D10" s="79"/>
      <c r="E10" s="79"/>
      <c r="F10" s="79"/>
    </row>
    <row r="11" spans="1:8" x14ac:dyDescent="0.25">
      <c r="A11" s="82" t="s">
        <v>15</v>
      </c>
      <c r="B11" s="82"/>
      <c r="C11" s="82"/>
      <c r="D11" s="82"/>
      <c r="E11" s="82"/>
      <c r="F11" s="82"/>
    </row>
    <row r="12" spans="1:8" x14ac:dyDescent="0.25">
      <c r="A12" s="7">
        <v>4</v>
      </c>
      <c r="B12" s="7" t="s">
        <v>16</v>
      </c>
      <c r="C12" s="79">
        <v>2.8</v>
      </c>
      <c r="D12" s="79">
        <v>3.2</v>
      </c>
      <c r="E12" s="79">
        <v>3</v>
      </c>
      <c r="F12" s="79">
        <v>3</v>
      </c>
    </row>
    <row r="13" spans="1:8" x14ac:dyDescent="0.25">
      <c r="A13" s="7">
        <v>3</v>
      </c>
      <c r="B13" s="7" t="s">
        <v>17</v>
      </c>
      <c r="C13" s="79"/>
      <c r="D13" s="79"/>
      <c r="E13" s="79"/>
      <c r="F13" s="79"/>
    </row>
    <row r="14" spans="1:8" ht="28.5" x14ac:dyDescent="0.25">
      <c r="A14" s="7">
        <v>2</v>
      </c>
      <c r="B14" s="7" t="s">
        <v>13</v>
      </c>
      <c r="C14" s="79"/>
      <c r="D14" s="79"/>
      <c r="E14" s="79"/>
      <c r="F14" s="79"/>
    </row>
    <row r="15" spans="1:8" x14ac:dyDescent="0.25">
      <c r="A15" s="7">
        <v>1</v>
      </c>
      <c r="B15" s="7" t="s">
        <v>18</v>
      </c>
      <c r="C15" s="79"/>
      <c r="D15" s="79"/>
      <c r="E15" s="79"/>
      <c r="F15" s="79"/>
    </row>
    <row r="16" spans="1:8" x14ac:dyDescent="0.25">
      <c r="A16" s="8"/>
      <c r="B16" s="9" t="s">
        <v>19</v>
      </c>
      <c r="C16" s="10">
        <v>72</v>
      </c>
      <c r="D16" s="10">
        <v>76</v>
      </c>
      <c r="E16" s="10">
        <v>76</v>
      </c>
      <c r="F16" s="10">
        <v>78</v>
      </c>
      <c r="G16" s="23">
        <f>AVERAGE(C16:F16)</f>
        <v>75.5</v>
      </c>
    </row>
    <row r="17" spans="1:7" x14ac:dyDescent="0.25">
      <c r="A17" s="82" t="s">
        <v>20</v>
      </c>
      <c r="B17" s="82"/>
      <c r="C17" s="82"/>
      <c r="D17" s="82"/>
      <c r="E17" s="82"/>
      <c r="F17" s="82"/>
    </row>
    <row r="18" spans="1:7" x14ac:dyDescent="0.25">
      <c r="A18" s="7">
        <v>3</v>
      </c>
      <c r="B18" s="7" t="s">
        <v>21</v>
      </c>
      <c r="C18" s="79">
        <v>2.2000000000000002</v>
      </c>
      <c r="D18" s="79">
        <v>2.4</v>
      </c>
      <c r="E18" s="79">
        <v>2.2999999999999998</v>
      </c>
      <c r="F18" s="79">
        <v>2.4</v>
      </c>
    </row>
    <row r="19" spans="1:7" x14ac:dyDescent="0.25">
      <c r="A19" s="7">
        <v>2</v>
      </c>
      <c r="B19" s="7" t="s">
        <v>22</v>
      </c>
      <c r="C19" s="79"/>
      <c r="D19" s="79"/>
      <c r="E19" s="79"/>
      <c r="F19" s="79"/>
    </row>
    <row r="20" spans="1:7" x14ac:dyDescent="0.25">
      <c r="A20" s="7">
        <v>1</v>
      </c>
      <c r="B20" s="7" t="s">
        <v>23</v>
      </c>
      <c r="C20" s="79"/>
      <c r="D20" s="79"/>
      <c r="E20" s="79"/>
      <c r="F20" s="79"/>
    </row>
    <row r="21" spans="1:7" x14ac:dyDescent="0.25">
      <c r="A21" s="82" t="s">
        <v>24</v>
      </c>
      <c r="B21" s="82"/>
      <c r="C21" s="82"/>
      <c r="D21" s="82"/>
      <c r="E21" s="82"/>
      <c r="F21" s="82"/>
    </row>
    <row r="22" spans="1:7" x14ac:dyDescent="0.25">
      <c r="A22" s="7">
        <v>3</v>
      </c>
      <c r="B22" s="7" t="s">
        <v>21</v>
      </c>
      <c r="C22" s="79">
        <v>2.2000000000000002</v>
      </c>
      <c r="D22" s="79">
        <v>2.5</v>
      </c>
      <c r="E22" s="79">
        <v>2.4</v>
      </c>
      <c r="F22" s="79">
        <v>2.5</v>
      </c>
    </row>
    <row r="23" spans="1:7" x14ac:dyDescent="0.25">
      <c r="A23" s="7">
        <v>2</v>
      </c>
      <c r="B23" s="7" t="s">
        <v>25</v>
      </c>
      <c r="C23" s="79"/>
      <c r="D23" s="79"/>
      <c r="E23" s="79"/>
      <c r="F23" s="79"/>
    </row>
    <row r="24" spans="1:7" x14ac:dyDescent="0.25">
      <c r="A24" s="7">
        <v>1</v>
      </c>
      <c r="B24" s="7" t="s">
        <v>23</v>
      </c>
      <c r="C24" s="79"/>
      <c r="D24" s="79"/>
      <c r="E24" s="79"/>
      <c r="F24" s="79"/>
    </row>
    <row r="25" spans="1:7" x14ac:dyDescent="0.25">
      <c r="A25" s="82" t="s">
        <v>26</v>
      </c>
      <c r="B25" s="82"/>
      <c r="C25" s="82"/>
      <c r="D25" s="82"/>
      <c r="E25" s="82"/>
      <c r="F25" s="82"/>
    </row>
    <row r="26" spans="1:7" x14ac:dyDescent="0.25">
      <c r="A26" s="7">
        <v>3</v>
      </c>
      <c r="B26" s="7" t="s">
        <v>27</v>
      </c>
      <c r="C26" s="79">
        <v>2</v>
      </c>
      <c r="D26" s="79">
        <v>2</v>
      </c>
      <c r="E26" s="79">
        <v>2.2000000000000002</v>
      </c>
      <c r="F26" s="79">
        <v>2.1</v>
      </c>
    </row>
    <row r="27" spans="1:7" x14ac:dyDescent="0.25">
      <c r="A27" s="7">
        <v>2</v>
      </c>
      <c r="B27" s="7" t="s">
        <v>28</v>
      </c>
      <c r="C27" s="79"/>
      <c r="D27" s="79"/>
      <c r="E27" s="79"/>
      <c r="F27" s="79"/>
    </row>
    <row r="28" spans="1:7" x14ac:dyDescent="0.25">
      <c r="A28" s="11">
        <v>1</v>
      </c>
      <c r="B28" s="11" t="s">
        <v>29</v>
      </c>
      <c r="C28" s="83"/>
      <c r="D28" s="83"/>
      <c r="E28" s="83"/>
      <c r="F28" s="83"/>
    </row>
    <row r="29" spans="1:7" x14ac:dyDescent="0.25">
      <c r="A29" s="12"/>
      <c r="B29" s="12" t="s">
        <v>30</v>
      </c>
      <c r="C29" s="13">
        <v>71</v>
      </c>
      <c r="D29" s="13">
        <v>76</v>
      </c>
      <c r="E29" s="13">
        <v>72</v>
      </c>
      <c r="F29" s="13">
        <v>69</v>
      </c>
      <c r="G29" s="23">
        <f>AVERAGE(C29:F29)</f>
        <v>72</v>
      </c>
    </row>
    <row r="30" spans="1:7" x14ac:dyDescent="0.25">
      <c r="A30" s="81" t="s">
        <v>31</v>
      </c>
      <c r="B30" s="81"/>
      <c r="C30" s="81"/>
      <c r="D30" s="81"/>
      <c r="E30" s="81"/>
      <c r="F30" s="81"/>
    </row>
    <row r="31" spans="1:7" x14ac:dyDescent="0.25">
      <c r="A31" s="7">
        <v>4</v>
      </c>
      <c r="B31" s="7" t="s">
        <v>32</v>
      </c>
      <c r="C31" s="79">
        <v>2.8</v>
      </c>
      <c r="D31" s="79">
        <v>3.2</v>
      </c>
      <c r="E31" s="79">
        <v>2.8</v>
      </c>
      <c r="F31" s="79">
        <v>2.6</v>
      </c>
    </row>
    <row r="32" spans="1:7" x14ac:dyDescent="0.25">
      <c r="A32" s="7">
        <v>3</v>
      </c>
      <c r="B32" s="7" t="s">
        <v>33</v>
      </c>
      <c r="C32" s="79"/>
      <c r="D32" s="79"/>
      <c r="E32" s="79"/>
      <c r="F32" s="79"/>
    </row>
    <row r="33" spans="1:6" x14ac:dyDescent="0.25">
      <c r="A33" s="7">
        <v>2</v>
      </c>
      <c r="B33" s="7" t="s">
        <v>34</v>
      </c>
      <c r="C33" s="79"/>
      <c r="D33" s="79"/>
      <c r="E33" s="79"/>
      <c r="F33" s="79"/>
    </row>
    <row r="34" spans="1:6" x14ac:dyDescent="0.25">
      <c r="A34" s="7">
        <v>1</v>
      </c>
      <c r="B34" s="7" t="s">
        <v>35</v>
      </c>
      <c r="C34" s="79"/>
      <c r="D34" s="79"/>
      <c r="E34" s="79"/>
      <c r="F34" s="79"/>
    </row>
    <row r="35" spans="1:6" x14ac:dyDescent="0.25">
      <c r="A35" s="82" t="s">
        <v>36</v>
      </c>
      <c r="B35" s="82"/>
      <c r="C35" s="82"/>
      <c r="D35" s="82"/>
      <c r="E35" s="82"/>
      <c r="F35" s="82"/>
    </row>
    <row r="36" spans="1:6" x14ac:dyDescent="0.25">
      <c r="A36" s="7">
        <v>4</v>
      </c>
      <c r="B36" s="7" t="s">
        <v>37</v>
      </c>
      <c r="C36" s="79">
        <v>2.9</v>
      </c>
      <c r="D36" s="79">
        <v>3</v>
      </c>
      <c r="E36" s="79">
        <v>2.9</v>
      </c>
      <c r="F36" s="79">
        <v>2.8</v>
      </c>
    </row>
    <row r="37" spans="1:6" x14ac:dyDescent="0.25">
      <c r="A37" s="7">
        <v>3</v>
      </c>
      <c r="B37" s="7" t="s">
        <v>38</v>
      </c>
      <c r="C37" s="79"/>
      <c r="D37" s="79"/>
      <c r="E37" s="79"/>
      <c r="F37" s="79"/>
    </row>
    <row r="38" spans="1:6" x14ac:dyDescent="0.25">
      <c r="A38" s="7">
        <v>2</v>
      </c>
      <c r="B38" s="7" t="s">
        <v>39</v>
      </c>
      <c r="C38" s="79"/>
      <c r="D38" s="79"/>
      <c r="E38" s="79"/>
      <c r="F38" s="79"/>
    </row>
    <row r="39" spans="1:6" x14ac:dyDescent="0.25">
      <c r="A39" s="7">
        <v>1</v>
      </c>
      <c r="B39" s="7" t="s">
        <v>40</v>
      </c>
      <c r="C39" s="79"/>
      <c r="D39" s="79"/>
      <c r="E39" s="79"/>
      <c r="F39" s="79"/>
    </row>
    <row r="40" spans="1:6" x14ac:dyDescent="0.25">
      <c r="A40" s="82" t="s">
        <v>41</v>
      </c>
      <c r="B40" s="82"/>
      <c r="C40" s="82"/>
      <c r="D40" s="82"/>
      <c r="E40" s="82"/>
      <c r="F40" s="82"/>
    </row>
    <row r="41" spans="1:6" ht="28.5" x14ac:dyDescent="0.25">
      <c r="A41" s="7">
        <v>3</v>
      </c>
      <c r="B41" s="7" t="s">
        <v>42</v>
      </c>
      <c r="C41" s="79">
        <v>2.2000000000000002</v>
      </c>
      <c r="D41" s="79">
        <v>2.1</v>
      </c>
      <c r="E41" s="79">
        <v>2.2999999999999998</v>
      </c>
      <c r="F41" s="79">
        <v>2.2000000000000002</v>
      </c>
    </row>
    <row r="42" spans="1:6" ht="28.5" x14ac:dyDescent="0.25">
      <c r="A42" s="7">
        <v>2</v>
      </c>
      <c r="B42" s="7" t="s">
        <v>43</v>
      </c>
      <c r="C42" s="79"/>
      <c r="D42" s="79"/>
      <c r="E42" s="79"/>
      <c r="F42" s="79"/>
    </row>
    <row r="43" spans="1:6" ht="28.5" x14ac:dyDescent="0.25">
      <c r="A43" s="7">
        <v>1</v>
      </c>
      <c r="B43" s="7" t="s">
        <v>44</v>
      </c>
      <c r="C43" s="79"/>
      <c r="D43" s="79"/>
      <c r="E43" s="79"/>
      <c r="F43" s="79"/>
    </row>
    <row r="44" spans="1:6" x14ac:dyDescent="0.25">
      <c r="A44" s="82" t="s">
        <v>45</v>
      </c>
      <c r="B44" s="82"/>
      <c r="C44" s="82"/>
      <c r="D44" s="82"/>
      <c r="E44" s="82"/>
      <c r="F44" s="82"/>
    </row>
    <row r="45" spans="1:6" ht="28.5" x14ac:dyDescent="0.25">
      <c r="A45" s="7">
        <v>3</v>
      </c>
      <c r="B45" s="7" t="s">
        <v>46</v>
      </c>
      <c r="C45" s="79">
        <v>2.1</v>
      </c>
      <c r="D45" s="79">
        <v>2.9</v>
      </c>
      <c r="E45" s="79">
        <v>2.2999999999999998</v>
      </c>
      <c r="F45" s="79">
        <v>2.6</v>
      </c>
    </row>
    <row r="46" spans="1:6" ht="28.5" x14ac:dyDescent="0.25">
      <c r="A46" s="7">
        <v>2</v>
      </c>
      <c r="B46" s="7" t="s">
        <v>47</v>
      </c>
      <c r="C46" s="79"/>
      <c r="D46" s="79"/>
      <c r="E46" s="79"/>
      <c r="F46" s="79"/>
    </row>
    <row r="47" spans="1:6" x14ac:dyDescent="0.25">
      <c r="A47" s="7">
        <v>1</v>
      </c>
      <c r="B47" s="7" t="s">
        <v>48</v>
      </c>
      <c r="C47" s="79"/>
      <c r="D47" s="79"/>
      <c r="E47" s="79"/>
      <c r="F47" s="79"/>
    </row>
    <row r="48" spans="1:6" x14ac:dyDescent="0.25">
      <c r="A48" s="80" t="s">
        <v>49</v>
      </c>
      <c r="B48" s="80"/>
      <c r="C48" s="3">
        <f>C45+C41+C36+C31+C26+C22+C18+C12+C7</f>
        <v>22</v>
      </c>
      <c r="D48" s="3">
        <f t="shared" ref="D48:F48" si="0">D45+D41+D36+D31+D26+D22+D18+D12+D7</f>
        <v>24.199999999999996</v>
      </c>
      <c r="E48" s="3">
        <f t="shared" si="0"/>
        <v>23.099999999999998</v>
      </c>
      <c r="F48" s="3">
        <f t="shared" si="0"/>
        <v>23.2</v>
      </c>
    </row>
    <row r="49" spans="2:7" x14ac:dyDescent="0.25">
      <c r="B49" s="74" t="s">
        <v>75</v>
      </c>
      <c r="C49" s="86" t="s">
        <v>51</v>
      </c>
      <c r="D49" s="86"/>
      <c r="E49" s="86"/>
      <c r="F49" s="15">
        <v>5</v>
      </c>
      <c r="G49" s="16">
        <f>F49/($F$49+$F$50+$F$51)</f>
        <v>0.27777777777777779</v>
      </c>
    </row>
    <row r="50" spans="2:7" x14ac:dyDescent="0.25">
      <c r="B50" s="14"/>
      <c r="C50" s="87" t="s">
        <v>52</v>
      </c>
      <c r="D50" s="87"/>
      <c r="E50" s="87"/>
      <c r="F50" s="15">
        <v>5</v>
      </c>
      <c r="G50" s="16">
        <f t="shared" ref="G50:G51" si="1">F50/($F$49+$F$50+$F$51)</f>
        <v>0.27777777777777779</v>
      </c>
    </row>
    <row r="51" spans="2:7" x14ac:dyDescent="0.25">
      <c r="B51" s="14"/>
      <c r="C51" s="87" t="s">
        <v>53</v>
      </c>
      <c r="D51" s="87"/>
      <c r="E51" s="87"/>
      <c r="F51" s="15">
        <v>8</v>
      </c>
      <c r="G51" s="16">
        <f t="shared" si="1"/>
        <v>0.44444444444444442</v>
      </c>
    </row>
    <row r="52" spans="2:7" x14ac:dyDescent="0.25">
      <c r="B52" s="74" t="s">
        <v>76</v>
      </c>
      <c r="C52" s="87" t="s">
        <v>51</v>
      </c>
      <c r="D52" s="87"/>
      <c r="E52" s="87"/>
      <c r="F52" s="15">
        <v>1</v>
      </c>
      <c r="G52" s="16">
        <f>F52/($F$52+$F$53+$F$54)</f>
        <v>3.7037037037037035E-2</v>
      </c>
    </row>
    <row r="53" spans="2:7" x14ac:dyDescent="0.25">
      <c r="B53" s="14"/>
      <c r="C53" s="87" t="s">
        <v>52</v>
      </c>
      <c r="D53" s="87"/>
      <c r="E53" s="87"/>
      <c r="F53" s="15">
        <v>13</v>
      </c>
      <c r="G53" s="16">
        <f t="shared" ref="G53:G54" si="2">F53/($F$52+$F$53+$F$54)</f>
        <v>0.48148148148148145</v>
      </c>
    </row>
    <row r="54" spans="2:7" x14ac:dyDescent="0.25">
      <c r="B54" s="14"/>
      <c r="C54" s="87" t="s">
        <v>53</v>
      </c>
      <c r="D54" s="87"/>
      <c r="E54" s="87"/>
      <c r="F54" s="15">
        <v>13</v>
      </c>
      <c r="G54" s="16">
        <f t="shared" si="2"/>
        <v>0.48148148148148145</v>
      </c>
    </row>
    <row r="55" spans="2:7" x14ac:dyDescent="0.25">
      <c r="B55" s="74" t="s">
        <v>77</v>
      </c>
      <c r="C55" s="87" t="s">
        <v>51</v>
      </c>
      <c r="D55" s="87"/>
      <c r="E55" s="87"/>
      <c r="F55" s="15">
        <v>2</v>
      </c>
      <c r="G55" s="16">
        <f>F55/($F$55+$F$56+$F$57)</f>
        <v>0.08</v>
      </c>
    </row>
    <row r="56" spans="2:7" x14ac:dyDescent="0.25">
      <c r="B56" s="14"/>
      <c r="C56" s="88" t="s">
        <v>52</v>
      </c>
      <c r="D56" s="88"/>
      <c r="E56" s="88"/>
      <c r="F56" s="15">
        <v>12</v>
      </c>
      <c r="G56" s="16">
        <f t="shared" ref="G56:G57" si="3">F56/($F$55+$F$56+$F$57)</f>
        <v>0.48</v>
      </c>
    </row>
    <row r="57" spans="2:7" x14ac:dyDescent="0.25">
      <c r="B57" s="14"/>
      <c r="C57" s="87" t="s">
        <v>53</v>
      </c>
      <c r="D57" s="87"/>
      <c r="E57" s="87"/>
      <c r="F57" s="15">
        <v>11</v>
      </c>
      <c r="G57" s="16">
        <f t="shared" si="3"/>
        <v>0.44</v>
      </c>
    </row>
    <row r="58" spans="2:7" x14ac:dyDescent="0.25">
      <c r="B58" s="74" t="s">
        <v>78</v>
      </c>
      <c r="C58" s="87" t="s">
        <v>51</v>
      </c>
      <c r="D58" s="87"/>
      <c r="E58" s="87"/>
      <c r="F58" s="15">
        <v>38</v>
      </c>
      <c r="G58" s="16">
        <f>F58/($F$58+$F$59+$F$60)</f>
        <v>0.11046511627906977</v>
      </c>
    </row>
    <row r="59" spans="2:7" ht="16.5" x14ac:dyDescent="0.3">
      <c r="B59" s="18"/>
      <c r="C59" s="87" t="s">
        <v>52</v>
      </c>
      <c r="D59" s="87"/>
      <c r="E59" s="87"/>
      <c r="F59" s="15">
        <v>136</v>
      </c>
      <c r="G59" s="16">
        <f t="shared" ref="G59:G60" si="4">F59/($F$58+$F$59+$F$60)</f>
        <v>0.39534883720930231</v>
      </c>
    </row>
    <row r="60" spans="2:7" ht="16.5" x14ac:dyDescent="0.3">
      <c r="B60" s="18"/>
      <c r="C60" s="87" t="s">
        <v>53</v>
      </c>
      <c r="D60" s="87"/>
      <c r="E60" s="87"/>
      <c r="F60" s="15">
        <v>170</v>
      </c>
      <c r="G60" s="16">
        <f t="shared" si="4"/>
        <v>0.4941860465116279</v>
      </c>
    </row>
    <row r="61" spans="2:7" x14ac:dyDescent="0.25">
      <c r="B61" s="14" t="s">
        <v>57</v>
      </c>
      <c r="C61" s="87" t="s">
        <v>51</v>
      </c>
      <c r="D61" s="87"/>
      <c r="E61" s="87"/>
      <c r="F61" s="15">
        <f>F49+F52+F55+F58</f>
        <v>46</v>
      </c>
      <c r="G61" s="20">
        <f>F61/($F$61+$F$62+$F$63)</f>
        <v>0.1111111111111111</v>
      </c>
    </row>
    <row r="62" spans="2:7" x14ac:dyDescent="0.25">
      <c r="C62" s="87" t="s">
        <v>52</v>
      </c>
      <c r="D62" s="87"/>
      <c r="E62" s="87"/>
      <c r="F62" s="15">
        <f>F50+F53+F56+F59</f>
        <v>166</v>
      </c>
      <c r="G62" s="20">
        <f t="shared" ref="G62:G63" si="5">F62/($F$61+$F$62+$F$63)</f>
        <v>0.40096618357487923</v>
      </c>
    </row>
    <row r="63" spans="2:7" x14ac:dyDescent="0.25">
      <c r="C63" s="87" t="s">
        <v>53</v>
      </c>
      <c r="D63" s="87"/>
      <c r="E63" s="87"/>
      <c r="F63" s="15">
        <f>F51+F54+F57+F60</f>
        <v>202</v>
      </c>
      <c r="G63" s="20">
        <f t="shared" si="5"/>
        <v>0.48792270531400966</v>
      </c>
    </row>
  </sheetData>
  <protectedRanges>
    <protectedRange sqref="A1:B2" name="Диапазон1_1"/>
  </protectedRanges>
  <mergeCells count="63">
    <mergeCell ref="C61:E61"/>
    <mergeCell ref="C62:E62"/>
    <mergeCell ref="C63:E63"/>
    <mergeCell ref="C56:E56"/>
    <mergeCell ref="C57:E57"/>
    <mergeCell ref="C58:E58"/>
    <mergeCell ref="C59:E59"/>
    <mergeCell ref="C60:E60"/>
    <mergeCell ref="A1:F2"/>
    <mergeCell ref="C50:E50"/>
    <mergeCell ref="C51:E51"/>
    <mergeCell ref="C52:E52"/>
    <mergeCell ref="C53:E53"/>
    <mergeCell ref="F45:F47"/>
    <mergeCell ref="A48:B48"/>
    <mergeCell ref="A40:F40"/>
    <mergeCell ref="C41:C43"/>
    <mergeCell ref="D41:D43"/>
    <mergeCell ref="E41:E43"/>
    <mergeCell ref="F41:F43"/>
    <mergeCell ref="A44:F44"/>
    <mergeCell ref="C31:C34"/>
    <mergeCell ref="D31:D34"/>
    <mergeCell ref="E31:E34"/>
    <mergeCell ref="C54:E54"/>
    <mergeCell ref="C55:E55"/>
    <mergeCell ref="C45:C47"/>
    <mergeCell ref="D45:D47"/>
    <mergeCell ref="E45:E47"/>
    <mergeCell ref="C49:E49"/>
    <mergeCell ref="F31:F34"/>
    <mergeCell ref="A35:F35"/>
    <mergeCell ref="C36:C39"/>
    <mergeCell ref="D36:D39"/>
    <mergeCell ref="E36:E39"/>
    <mergeCell ref="F36:F39"/>
    <mergeCell ref="A30:F30"/>
    <mergeCell ref="C18:C20"/>
    <mergeCell ref="D18:D20"/>
    <mergeCell ref="E18:E20"/>
    <mergeCell ref="F18:F20"/>
    <mergeCell ref="A21:F21"/>
    <mergeCell ref="C22:C24"/>
    <mergeCell ref="D22:D24"/>
    <mergeCell ref="E22:E24"/>
    <mergeCell ref="F22:F24"/>
    <mergeCell ref="A25:F25"/>
    <mergeCell ref="C26:C28"/>
    <mergeCell ref="D26:D28"/>
    <mergeCell ref="E26:E28"/>
    <mergeCell ref="F26:F28"/>
    <mergeCell ref="A17:F17"/>
    <mergeCell ref="A3:F3"/>
    <mergeCell ref="A6:F6"/>
    <mergeCell ref="C7:C10"/>
    <mergeCell ref="D7:D10"/>
    <mergeCell ref="E7:E10"/>
    <mergeCell ref="F7:F10"/>
    <mergeCell ref="A11:F11"/>
    <mergeCell ref="C12:C15"/>
    <mergeCell ref="D12:D15"/>
    <mergeCell ref="E12:E15"/>
    <mergeCell ref="F12:F15"/>
  </mergeCells>
  <pageMargins left="0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49" workbookViewId="0">
      <selection activeCell="A3" sqref="A3:B4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7" ht="15" customHeight="1" x14ac:dyDescent="0.25">
      <c r="A1" s="84" t="s">
        <v>70</v>
      </c>
      <c r="B1" s="84"/>
      <c r="C1" s="60"/>
      <c r="D1" s="60"/>
      <c r="E1" s="60"/>
      <c r="F1" s="60"/>
      <c r="G1" s="43"/>
    </row>
    <row r="2" spans="1:7" ht="15" customHeight="1" x14ac:dyDescent="0.25">
      <c r="A2" s="84"/>
      <c r="B2" s="84"/>
      <c r="C2" s="60"/>
      <c r="D2" s="60"/>
      <c r="E2" s="60"/>
      <c r="F2" s="60"/>
      <c r="G2" s="43"/>
    </row>
    <row r="3" spans="1:7" ht="15" customHeight="1" x14ac:dyDescent="0.25">
      <c r="A3" s="84" t="s">
        <v>71</v>
      </c>
      <c r="B3" s="84"/>
      <c r="C3" s="60"/>
      <c r="D3" s="60"/>
      <c r="E3" s="60"/>
      <c r="F3" s="60"/>
      <c r="G3" s="43"/>
    </row>
    <row r="4" spans="1:7" ht="15" customHeight="1" x14ac:dyDescent="0.25">
      <c r="A4" s="84"/>
      <c r="B4" s="84"/>
      <c r="C4" s="60"/>
      <c r="D4" s="60"/>
      <c r="E4" s="60"/>
      <c r="F4" s="60"/>
      <c r="G4" s="43"/>
    </row>
    <row r="5" spans="1:7" ht="18" customHeight="1" x14ac:dyDescent="0.25">
      <c r="A5" s="85" t="s">
        <v>2</v>
      </c>
      <c r="B5" s="85"/>
      <c r="C5" s="85"/>
      <c r="D5" s="85"/>
      <c r="E5" s="85"/>
      <c r="F5" s="85"/>
      <c r="G5" s="43"/>
    </row>
    <row r="6" spans="1:7" ht="16.5" x14ac:dyDescent="0.25">
      <c r="A6" s="61" t="s">
        <v>3</v>
      </c>
      <c r="B6" s="62" t="s">
        <v>4</v>
      </c>
      <c r="C6" s="63" t="s">
        <v>61</v>
      </c>
      <c r="D6" s="63">
        <v>11</v>
      </c>
      <c r="E6" s="63">
        <v>10</v>
      </c>
      <c r="F6" s="63">
        <v>9</v>
      </c>
      <c r="G6" s="43"/>
    </row>
    <row r="7" spans="1:7" x14ac:dyDescent="0.25">
      <c r="A7" s="64"/>
      <c r="B7" s="65" t="s">
        <v>9</v>
      </c>
      <c r="C7" s="66" t="e">
        <v>#DIV/0!</v>
      </c>
      <c r="D7" s="66" t="e">
        <v>#DIV/0!</v>
      </c>
      <c r="E7" s="66" t="e">
        <v>#DIV/0!</v>
      </c>
      <c r="F7" s="66">
        <v>73</v>
      </c>
      <c r="G7" s="43"/>
    </row>
    <row r="8" spans="1:7" ht="15" customHeight="1" x14ac:dyDescent="0.25">
      <c r="A8" s="82" t="s">
        <v>10</v>
      </c>
      <c r="B8" s="82"/>
      <c r="C8" s="82"/>
      <c r="D8" s="82"/>
      <c r="E8" s="82"/>
      <c r="F8" s="82"/>
      <c r="G8" s="43"/>
    </row>
    <row r="9" spans="1:7" x14ac:dyDescent="0.25">
      <c r="A9" s="67">
        <v>4</v>
      </c>
      <c r="B9" s="67" t="s">
        <v>11</v>
      </c>
      <c r="C9" s="79" t="e">
        <v>#DIV/0!</v>
      </c>
      <c r="D9" s="79" t="e">
        <v>#DIV/0!</v>
      </c>
      <c r="E9" s="79" t="e">
        <v>#DIV/0!</v>
      </c>
      <c r="F9" s="79">
        <v>2.88</v>
      </c>
      <c r="G9" s="43"/>
    </row>
    <row r="10" spans="1:7" x14ac:dyDescent="0.25">
      <c r="A10" s="67">
        <v>3</v>
      </c>
      <c r="B10" s="67" t="s">
        <v>12</v>
      </c>
      <c r="C10" s="79"/>
      <c r="D10" s="79"/>
      <c r="E10" s="79"/>
      <c r="F10" s="79"/>
      <c r="G10" s="43"/>
    </row>
    <row r="11" spans="1:7" ht="28.5" x14ac:dyDescent="0.25">
      <c r="A11" s="67">
        <v>2</v>
      </c>
      <c r="B11" s="67" t="s">
        <v>13</v>
      </c>
      <c r="C11" s="79"/>
      <c r="D11" s="79"/>
      <c r="E11" s="79"/>
      <c r="F11" s="79"/>
      <c r="G11" s="43"/>
    </row>
    <row r="12" spans="1:7" x14ac:dyDescent="0.25">
      <c r="A12" s="67">
        <v>1</v>
      </c>
      <c r="B12" s="67" t="s">
        <v>14</v>
      </c>
      <c r="C12" s="79"/>
      <c r="D12" s="79"/>
      <c r="E12" s="79"/>
      <c r="F12" s="79"/>
      <c r="G12" s="43"/>
    </row>
    <row r="13" spans="1:7" ht="15" customHeight="1" x14ac:dyDescent="0.25">
      <c r="A13" s="82" t="s">
        <v>15</v>
      </c>
      <c r="B13" s="82"/>
      <c r="C13" s="82"/>
      <c r="D13" s="82"/>
      <c r="E13" s="82"/>
      <c r="F13" s="82"/>
      <c r="G13" s="43"/>
    </row>
    <row r="14" spans="1:7" x14ac:dyDescent="0.25">
      <c r="A14" s="67">
        <v>4</v>
      </c>
      <c r="B14" s="67" t="s">
        <v>16</v>
      </c>
      <c r="C14" s="79" t="e">
        <v>#DIV/0!</v>
      </c>
      <c r="D14" s="79" t="e">
        <v>#DIV/0!</v>
      </c>
      <c r="E14" s="79" t="e">
        <v>#DIV/0!</v>
      </c>
      <c r="F14" s="79">
        <v>2.96</v>
      </c>
      <c r="G14" s="43"/>
    </row>
    <row r="15" spans="1:7" x14ac:dyDescent="0.25">
      <c r="A15" s="67">
        <v>3</v>
      </c>
      <c r="B15" s="67" t="s">
        <v>17</v>
      </c>
      <c r="C15" s="79"/>
      <c r="D15" s="79"/>
      <c r="E15" s="79"/>
      <c r="F15" s="79"/>
      <c r="G15" s="43"/>
    </row>
    <row r="16" spans="1:7" ht="28.5" x14ac:dyDescent="0.25">
      <c r="A16" s="67">
        <v>2</v>
      </c>
      <c r="B16" s="67" t="s">
        <v>13</v>
      </c>
      <c r="C16" s="79"/>
      <c r="D16" s="79"/>
      <c r="E16" s="79"/>
      <c r="F16" s="79"/>
      <c r="G16" s="43"/>
    </row>
    <row r="17" spans="1:7" x14ac:dyDescent="0.25">
      <c r="A17" s="67">
        <v>1</v>
      </c>
      <c r="B17" s="67" t="s">
        <v>18</v>
      </c>
      <c r="C17" s="79"/>
      <c r="D17" s="79"/>
      <c r="E17" s="79"/>
      <c r="F17" s="79"/>
      <c r="G17" s="43"/>
    </row>
    <row r="18" spans="1:7" x14ac:dyDescent="0.25">
      <c r="A18" s="68"/>
      <c r="B18" s="69" t="s">
        <v>19</v>
      </c>
      <c r="C18" s="70" t="e">
        <v>#DIV/0!</v>
      </c>
      <c r="D18" s="70" t="e">
        <v>#DIV/0!</v>
      </c>
      <c r="E18" s="70" t="e">
        <v>#DIV/0!</v>
      </c>
      <c r="F18" s="70">
        <v>76</v>
      </c>
      <c r="G18" s="43"/>
    </row>
    <row r="19" spans="1:7" ht="15" customHeight="1" x14ac:dyDescent="0.25">
      <c r="A19" s="82" t="s">
        <v>20</v>
      </c>
      <c r="B19" s="82"/>
      <c r="C19" s="82"/>
      <c r="D19" s="82"/>
      <c r="E19" s="82"/>
      <c r="F19" s="82"/>
      <c r="G19" s="43"/>
    </row>
    <row r="20" spans="1:7" x14ac:dyDescent="0.25">
      <c r="A20" s="67">
        <v>3</v>
      </c>
      <c r="B20" s="67" t="s">
        <v>21</v>
      </c>
      <c r="C20" s="79" t="e">
        <v>#DIV/0!</v>
      </c>
      <c r="D20" s="79" t="e">
        <v>#DIV/0!</v>
      </c>
      <c r="E20" s="79" t="e">
        <v>#DIV/0!</v>
      </c>
      <c r="F20" s="79">
        <v>2.2799999999999998</v>
      </c>
      <c r="G20" s="43"/>
    </row>
    <row r="21" spans="1:7" x14ac:dyDescent="0.25">
      <c r="A21" s="67">
        <v>2</v>
      </c>
      <c r="B21" s="67" t="s">
        <v>22</v>
      </c>
      <c r="C21" s="79"/>
      <c r="D21" s="79"/>
      <c r="E21" s="79"/>
      <c r="F21" s="79"/>
      <c r="G21" s="43"/>
    </row>
    <row r="22" spans="1:7" x14ac:dyDescent="0.25">
      <c r="A22" s="67">
        <v>1</v>
      </c>
      <c r="B22" s="67" t="s">
        <v>23</v>
      </c>
      <c r="C22" s="79"/>
      <c r="D22" s="79"/>
      <c r="E22" s="79"/>
      <c r="F22" s="79"/>
      <c r="G22" s="43"/>
    </row>
    <row r="23" spans="1:7" ht="15" customHeight="1" x14ac:dyDescent="0.25">
      <c r="A23" s="82" t="s">
        <v>24</v>
      </c>
      <c r="B23" s="82"/>
      <c r="C23" s="82"/>
      <c r="D23" s="82"/>
      <c r="E23" s="82"/>
      <c r="F23" s="82"/>
      <c r="G23" s="43"/>
    </row>
    <row r="24" spans="1:7" x14ac:dyDescent="0.25">
      <c r="A24" s="67">
        <v>3</v>
      </c>
      <c r="B24" s="67" t="s">
        <v>21</v>
      </c>
      <c r="C24" s="79" t="e">
        <v>#DIV/0!</v>
      </c>
      <c r="D24" s="79" t="e">
        <v>#DIV/0!</v>
      </c>
      <c r="E24" s="79" t="e">
        <v>#DIV/0!</v>
      </c>
      <c r="F24" s="79">
        <v>2.36</v>
      </c>
      <c r="G24" s="43"/>
    </row>
    <row r="25" spans="1:7" x14ac:dyDescent="0.25">
      <c r="A25" s="67">
        <v>2</v>
      </c>
      <c r="B25" s="67" t="s">
        <v>25</v>
      </c>
      <c r="C25" s="79"/>
      <c r="D25" s="79"/>
      <c r="E25" s="79"/>
      <c r="F25" s="79"/>
      <c r="G25" s="43"/>
    </row>
    <row r="26" spans="1:7" x14ac:dyDescent="0.25">
      <c r="A26" s="67">
        <v>1</v>
      </c>
      <c r="B26" s="67" t="s">
        <v>23</v>
      </c>
      <c r="C26" s="79"/>
      <c r="D26" s="79"/>
      <c r="E26" s="79"/>
      <c r="F26" s="79"/>
      <c r="G26" s="43"/>
    </row>
    <row r="27" spans="1:7" ht="15" customHeight="1" x14ac:dyDescent="0.25">
      <c r="A27" s="82" t="s">
        <v>26</v>
      </c>
      <c r="B27" s="82"/>
      <c r="C27" s="82"/>
      <c r="D27" s="82"/>
      <c r="E27" s="82"/>
      <c r="F27" s="82"/>
      <c r="G27" s="43"/>
    </row>
    <row r="28" spans="1:7" x14ac:dyDescent="0.25">
      <c r="A28" s="67">
        <v>3</v>
      </c>
      <c r="B28" s="67" t="s">
        <v>27</v>
      </c>
      <c r="C28" s="79" t="e">
        <v>#DIV/0!</v>
      </c>
      <c r="D28" s="79" t="e">
        <v>#DIV/0!</v>
      </c>
      <c r="E28" s="79" t="e">
        <v>#DIV/0!</v>
      </c>
      <c r="F28" s="79">
        <v>2.2000000000000002</v>
      </c>
      <c r="G28" s="43"/>
    </row>
    <row r="29" spans="1:7" x14ac:dyDescent="0.25">
      <c r="A29" s="67">
        <v>2</v>
      </c>
      <c r="B29" s="67" t="s">
        <v>28</v>
      </c>
      <c r="C29" s="79"/>
      <c r="D29" s="79"/>
      <c r="E29" s="79"/>
      <c r="F29" s="79"/>
      <c r="G29" s="43"/>
    </row>
    <row r="30" spans="1:7" x14ac:dyDescent="0.25">
      <c r="A30" s="71">
        <v>1</v>
      </c>
      <c r="B30" s="71" t="s">
        <v>29</v>
      </c>
      <c r="C30" s="83"/>
      <c r="D30" s="83"/>
      <c r="E30" s="83"/>
      <c r="F30" s="83"/>
      <c r="G30" s="43"/>
    </row>
    <row r="31" spans="1:7" x14ac:dyDescent="0.25">
      <c r="A31" s="72"/>
      <c r="B31" s="72" t="s">
        <v>30</v>
      </c>
      <c r="C31" s="73" t="e">
        <v>#DIV/0!</v>
      </c>
      <c r="D31" s="73" t="e">
        <v>#DIV/0!</v>
      </c>
      <c r="E31" s="73" t="e">
        <v>#DIV/0!</v>
      </c>
      <c r="F31" s="73">
        <v>72.36363636363636</v>
      </c>
      <c r="G31" s="43"/>
    </row>
    <row r="32" spans="1:7" ht="15" customHeight="1" x14ac:dyDescent="0.25">
      <c r="A32" s="81" t="s">
        <v>31</v>
      </c>
      <c r="B32" s="81"/>
      <c r="C32" s="81"/>
      <c r="D32" s="81"/>
      <c r="E32" s="81"/>
      <c r="F32" s="81"/>
      <c r="G32" s="43"/>
    </row>
    <row r="33" spans="1:7" x14ac:dyDescent="0.25">
      <c r="A33" s="67">
        <v>4</v>
      </c>
      <c r="B33" s="67" t="s">
        <v>32</v>
      </c>
      <c r="C33" s="79" t="e">
        <v>#DIV/0!</v>
      </c>
      <c r="D33" s="79" t="e">
        <v>#DIV/0!</v>
      </c>
      <c r="E33" s="79" t="e">
        <v>#DIV/0!</v>
      </c>
      <c r="F33" s="79">
        <v>2.8</v>
      </c>
      <c r="G33" s="43"/>
    </row>
    <row r="34" spans="1:7" x14ac:dyDescent="0.25">
      <c r="A34" s="67">
        <v>3</v>
      </c>
      <c r="B34" s="67" t="s">
        <v>33</v>
      </c>
      <c r="C34" s="79"/>
      <c r="D34" s="79"/>
      <c r="E34" s="79"/>
      <c r="F34" s="79"/>
      <c r="G34" s="43"/>
    </row>
    <row r="35" spans="1:7" x14ac:dyDescent="0.25">
      <c r="A35" s="67">
        <v>2</v>
      </c>
      <c r="B35" s="67" t="s">
        <v>34</v>
      </c>
      <c r="C35" s="79"/>
      <c r="D35" s="79"/>
      <c r="E35" s="79"/>
      <c r="F35" s="79"/>
      <c r="G35" s="43"/>
    </row>
    <row r="36" spans="1:7" x14ac:dyDescent="0.25">
      <c r="A36" s="67">
        <v>1</v>
      </c>
      <c r="B36" s="67" t="s">
        <v>35</v>
      </c>
      <c r="C36" s="79"/>
      <c r="D36" s="79"/>
      <c r="E36" s="79"/>
      <c r="F36" s="79"/>
      <c r="G36" s="43"/>
    </row>
    <row r="37" spans="1:7" ht="15" customHeight="1" x14ac:dyDescent="0.25">
      <c r="A37" s="82" t="s">
        <v>36</v>
      </c>
      <c r="B37" s="82"/>
      <c r="C37" s="82"/>
      <c r="D37" s="82"/>
      <c r="E37" s="82"/>
      <c r="F37" s="82"/>
      <c r="G37" s="43"/>
    </row>
    <row r="38" spans="1:7" x14ac:dyDescent="0.25">
      <c r="A38" s="67">
        <v>4</v>
      </c>
      <c r="B38" s="67" t="s">
        <v>37</v>
      </c>
      <c r="C38" s="79" t="e">
        <v>#DIV/0!</v>
      </c>
      <c r="D38" s="79" t="e">
        <v>#DIV/0!</v>
      </c>
      <c r="E38" s="79" t="e">
        <v>#DIV/0!</v>
      </c>
      <c r="F38" s="79">
        <v>2.88</v>
      </c>
      <c r="G38" s="43"/>
    </row>
    <row r="39" spans="1:7" x14ac:dyDescent="0.25">
      <c r="A39" s="67">
        <v>3</v>
      </c>
      <c r="B39" s="67" t="s">
        <v>38</v>
      </c>
      <c r="C39" s="79"/>
      <c r="D39" s="79"/>
      <c r="E39" s="79"/>
      <c r="F39" s="79"/>
      <c r="G39" s="43"/>
    </row>
    <row r="40" spans="1:7" x14ac:dyDescent="0.25">
      <c r="A40" s="67">
        <v>2</v>
      </c>
      <c r="B40" s="67" t="s">
        <v>39</v>
      </c>
      <c r="C40" s="79"/>
      <c r="D40" s="79"/>
      <c r="E40" s="79"/>
      <c r="F40" s="79"/>
      <c r="G40" s="43"/>
    </row>
    <row r="41" spans="1:7" x14ac:dyDescent="0.25">
      <c r="A41" s="67">
        <v>1</v>
      </c>
      <c r="B41" s="67" t="s">
        <v>40</v>
      </c>
      <c r="C41" s="79"/>
      <c r="D41" s="79"/>
      <c r="E41" s="79"/>
      <c r="F41" s="79"/>
      <c r="G41" s="43"/>
    </row>
    <row r="42" spans="1:7" ht="15" customHeight="1" x14ac:dyDescent="0.25">
      <c r="A42" s="82" t="s">
        <v>41</v>
      </c>
      <c r="B42" s="82"/>
      <c r="C42" s="82"/>
      <c r="D42" s="82"/>
      <c r="E42" s="82"/>
      <c r="F42" s="82"/>
      <c r="G42" s="43"/>
    </row>
    <row r="43" spans="1:7" ht="28.5" x14ac:dyDescent="0.25">
      <c r="A43" s="67">
        <v>3</v>
      </c>
      <c r="B43" s="67" t="s">
        <v>42</v>
      </c>
      <c r="C43" s="79" t="e">
        <v>#DIV/0!</v>
      </c>
      <c r="D43" s="79" t="e">
        <v>#DIV/0!</v>
      </c>
      <c r="E43" s="79" t="e">
        <v>#DIV/0!</v>
      </c>
      <c r="F43" s="79">
        <v>2.2799999999999998</v>
      </c>
      <c r="G43" s="43"/>
    </row>
    <row r="44" spans="1:7" ht="28.5" x14ac:dyDescent="0.25">
      <c r="A44" s="67">
        <v>2</v>
      </c>
      <c r="B44" s="67" t="s">
        <v>43</v>
      </c>
      <c r="C44" s="79"/>
      <c r="D44" s="79"/>
      <c r="E44" s="79"/>
      <c r="F44" s="79"/>
      <c r="G44" s="43"/>
    </row>
    <row r="45" spans="1:7" ht="28.5" x14ac:dyDescent="0.25">
      <c r="A45" s="67">
        <v>1</v>
      </c>
      <c r="B45" s="67" t="s">
        <v>44</v>
      </c>
      <c r="C45" s="79"/>
      <c r="D45" s="79"/>
      <c r="E45" s="79"/>
      <c r="F45" s="79"/>
      <c r="G45" s="43"/>
    </row>
    <row r="46" spans="1:7" ht="15" customHeight="1" x14ac:dyDescent="0.25">
      <c r="A46" s="82" t="s">
        <v>45</v>
      </c>
      <c r="B46" s="82"/>
      <c r="C46" s="82"/>
      <c r="D46" s="82"/>
      <c r="E46" s="82"/>
      <c r="F46" s="82"/>
      <c r="G46" s="43"/>
    </row>
    <row r="47" spans="1:7" ht="28.5" x14ac:dyDescent="0.25">
      <c r="A47" s="67">
        <v>3</v>
      </c>
      <c r="B47" s="67" t="s">
        <v>46</v>
      </c>
      <c r="C47" s="79" t="e">
        <v>#DIV/0!</v>
      </c>
      <c r="D47" s="79" t="e">
        <v>#DIV/0!</v>
      </c>
      <c r="E47" s="79" t="e">
        <v>#DIV/0!</v>
      </c>
      <c r="F47" s="79">
        <v>2.2916666666666665</v>
      </c>
      <c r="G47" s="43"/>
    </row>
    <row r="48" spans="1:7" ht="28.5" x14ac:dyDescent="0.25">
      <c r="A48" s="67">
        <v>2</v>
      </c>
      <c r="B48" s="67" t="s">
        <v>47</v>
      </c>
      <c r="C48" s="79"/>
      <c r="D48" s="79"/>
      <c r="E48" s="79"/>
      <c r="F48" s="79"/>
      <c r="G48" s="43"/>
    </row>
    <row r="49" spans="1:7" x14ac:dyDescent="0.25">
      <c r="A49" s="67">
        <v>1</v>
      </c>
      <c r="B49" s="67" t="s">
        <v>48</v>
      </c>
      <c r="C49" s="79"/>
      <c r="D49" s="79"/>
      <c r="E49" s="79"/>
      <c r="F49" s="79"/>
      <c r="G49" s="60"/>
    </row>
    <row r="50" spans="1:7" ht="15" customHeight="1" x14ac:dyDescent="0.25">
      <c r="A50" s="80" t="s">
        <v>49</v>
      </c>
      <c r="B50" s="80"/>
      <c r="C50" s="63" t="e">
        <v>#DIV/0!</v>
      </c>
      <c r="D50" s="63" t="e">
        <v>#DIV/0!</v>
      </c>
      <c r="E50" s="63" t="e">
        <v>#DIV/0!</v>
      </c>
      <c r="F50" s="63">
        <v>22.931666666666665</v>
      </c>
      <c r="G50" s="60"/>
    </row>
    <row r="51" spans="1:7" x14ac:dyDescent="0.25">
      <c r="A51" s="60"/>
      <c r="B51" s="74" t="s">
        <v>50</v>
      </c>
      <c r="C51" s="86" t="s">
        <v>51</v>
      </c>
      <c r="D51" s="86"/>
      <c r="E51" s="86"/>
      <c r="F51" s="75">
        <v>0</v>
      </c>
      <c r="G51" s="76" t="e">
        <v>#DIV/0!</v>
      </c>
    </row>
    <row r="52" spans="1:7" x14ac:dyDescent="0.25">
      <c r="A52" s="60"/>
      <c r="B52" s="74"/>
      <c r="C52" s="87" t="s">
        <v>52</v>
      </c>
      <c r="D52" s="87"/>
      <c r="E52" s="87"/>
      <c r="F52" s="75">
        <v>0</v>
      </c>
      <c r="G52" s="76" t="e">
        <v>#DIV/0!</v>
      </c>
    </row>
    <row r="53" spans="1:7" x14ac:dyDescent="0.25">
      <c r="A53" s="60"/>
      <c r="B53" s="74"/>
      <c r="C53" s="87" t="s">
        <v>53</v>
      </c>
      <c r="D53" s="87"/>
      <c r="E53" s="87"/>
      <c r="F53" s="75">
        <v>0</v>
      </c>
      <c r="G53" s="76" t="e">
        <v>#DIV/0!</v>
      </c>
    </row>
    <row r="54" spans="1:7" x14ac:dyDescent="0.25">
      <c r="A54" s="60"/>
      <c r="B54" s="74" t="s">
        <v>54</v>
      </c>
      <c r="C54" s="87" t="s">
        <v>51</v>
      </c>
      <c r="D54" s="87"/>
      <c r="E54" s="87"/>
      <c r="F54" s="75">
        <v>0</v>
      </c>
      <c r="G54" s="76" t="e">
        <v>#DIV/0!</v>
      </c>
    </row>
    <row r="55" spans="1:7" x14ac:dyDescent="0.25">
      <c r="A55" s="60"/>
      <c r="B55" s="74"/>
      <c r="C55" s="87" t="s">
        <v>52</v>
      </c>
      <c r="D55" s="87"/>
      <c r="E55" s="87"/>
      <c r="F55" s="75">
        <v>0</v>
      </c>
      <c r="G55" s="76" t="e">
        <v>#DIV/0!</v>
      </c>
    </row>
    <row r="56" spans="1:7" x14ac:dyDescent="0.25">
      <c r="A56" s="60"/>
      <c r="B56" s="74"/>
      <c r="C56" s="87" t="s">
        <v>53</v>
      </c>
      <c r="D56" s="87"/>
      <c r="E56" s="87"/>
      <c r="F56" s="75">
        <v>0</v>
      </c>
      <c r="G56" s="76" t="e">
        <v>#DIV/0!</v>
      </c>
    </row>
    <row r="57" spans="1:7" x14ac:dyDescent="0.25">
      <c r="A57" s="60"/>
      <c r="B57" s="74" t="s">
        <v>55</v>
      </c>
      <c r="C57" s="87" t="s">
        <v>51</v>
      </c>
      <c r="D57" s="87"/>
      <c r="E57" s="87"/>
      <c r="F57" s="75">
        <v>0</v>
      </c>
      <c r="G57" s="76" t="e">
        <v>#DIV/0!</v>
      </c>
    </row>
    <row r="58" spans="1:7" x14ac:dyDescent="0.25">
      <c r="A58" s="60"/>
      <c r="B58" s="74"/>
      <c r="C58" s="88" t="s">
        <v>52</v>
      </c>
      <c r="D58" s="88"/>
      <c r="E58" s="88"/>
      <c r="F58" s="75">
        <v>0</v>
      </c>
      <c r="G58" s="76" t="e">
        <v>#DIV/0!</v>
      </c>
    </row>
    <row r="59" spans="1:7" x14ac:dyDescent="0.25">
      <c r="A59" s="60"/>
      <c r="B59" s="74"/>
      <c r="C59" s="87" t="s">
        <v>53</v>
      </c>
      <c r="D59" s="87"/>
      <c r="E59" s="87"/>
      <c r="F59" s="75">
        <v>0</v>
      </c>
      <c r="G59" s="76" t="e">
        <v>#DIV/0!</v>
      </c>
    </row>
    <row r="60" spans="1:7" x14ac:dyDescent="0.25">
      <c r="A60" s="60"/>
      <c r="B60" s="74" t="s">
        <v>56</v>
      </c>
      <c r="C60" s="87" t="s">
        <v>51</v>
      </c>
      <c r="D60" s="87"/>
      <c r="E60" s="87"/>
      <c r="F60" s="75">
        <v>2</v>
      </c>
      <c r="G60" s="76">
        <v>0.08</v>
      </c>
    </row>
    <row r="61" spans="1:7" ht="16.5" x14ac:dyDescent="0.3">
      <c r="A61" s="60"/>
      <c r="B61" s="77"/>
      <c r="C61" s="87" t="s">
        <v>52</v>
      </c>
      <c r="D61" s="87"/>
      <c r="E61" s="87"/>
      <c r="F61" s="78">
        <v>12</v>
      </c>
      <c r="G61" s="76">
        <v>0.48</v>
      </c>
    </row>
    <row r="62" spans="1:7" ht="16.5" x14ac:dyDescent="0.3">
      <c r="A62" s="60"/>
      <c r="B62" s="77"/>
      <c r="C62" s="87" t="s">
        <v>53</v>
      </c>
      <c r="D62" s="87"/>
      <c r="E62" s="87"/>
      <c r="F62" s="75">
        <v>11</v>
      </c>
      <c r="G62" s="76">
        <v>0.44</v>
      </c>
    </row>
  </sheetData>
  <protectedRanges>
    <protectedRange sqref="A1:B4" name="Диапазон1"/>
  </protectedRanges>
  <mergeCells count="61">
    <mergeCell ref="C53:E53"/>
    <mergeCell ref="C54:E54"/>
    <mergeCell ref="C61:E61"/>
    <mergeCell ref="C62:E62"/>
    <mergeCell ref="A42:F42"/>
    <mergeCell ref="C43:C45"/>
    <mergeCell ref="D43:D45"/>
    <mergeCell ref="C51:E51"/>
    <mergeCell ref="C52:E52"/>
    <mergeCell ref="C47:C49"/>
    <mergeCell ref="D47:D49"/>
    <mergeCell ref="E47:E49"/>
    <mergeCell ref="F47:F49"/>
    <mergeCell ref="A50:B50"/>
    <mergeCell ref="A32:F32"/>
    <mergeCell ref="A3:B4"/>
    <mergeCell ref="A1:B2"/>
    <mergeCell ref="A5:F5"/>
    <mergeCell ref="A8:F8"/>
    <mergeCell ref="C9:C12"/>
    <mergeCell ref="D9:D12"/>
    <mergeCell ref="E9:E12"/>
    <mergeCell ref="F9:F12"/>
    <mergeCell ref="C20:C22"/>
    <mergeCell ref="A27:F27"/>
    <mergeCell ref="C28:C30"/>
    <mergeCell ref="D28:D30"/>
    <mergeCell ref="E28:E30"/>
    <mergeCell ref="F28:F30"/>
    <mergeCell ref="A19:F19"/>
    <mergeCell ref="D20:D22"/>
    <mergeCell ref="E20:E22"/>
    <mergeCell ref="F20:F22"/>
    <mergeCell ref="A46:F46"/>
    <mergeCell ref="C33:C36"/>
    <mergeCell ref="D33:D36"/>
    <mergeCell ref="E33:E36"/>
    <mergeCell ref="F33:F36"/>
    <mergeCell ref="A37:F37"/>
    <mergeCell ref="C38:C41"/>
    <mergeCell ref="D38:D41"/>
    <mergeCell ref="E38:E41"/>
    <mergeCell ref="F38:F41"/>
    <mergeCell ref="E43:E45"/>
    <mergeCell ref="F43:F45"/>
    <mergeCell ref="A13:F13"/>
    <mergeCell ref="C14:C17"/>
    <mergeCell ref="D14:D17"/>
    <mergeCell ref="E14:E17"/>
    <mergeCell ref="C60:E60"/>
    <mergeCell ref="C55:E55"/>
    <mergeCell ref="C56:E56"/>
    <mergeCell ref="C57:E57"/>
    <mergeCell ref="C58:E58"/>
    <mergeCell ref="C59:E59"/>
    <mergeCell ref="F14:F17"/>
    <mergeCell ref="A23:F23"/>
    <mergeCell ref="C24:C26"/>
    <mergeCell ref="D24:D26"/>
    <mergeCell ref="E24:E26"/>
    <mergeCell ref="F24:F2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31"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19"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62"/>
    </sheetView>
  </sheetViews>
  <sheetFormatPr defaultRowHeight="15" x14ac:dyDescent="0.25"/>
  <cols>
    <col min="1" max="1" width="2.7109375" customWidth="1"/>
    <col min="2" max="2" width="63" customWidth="1"/>
    <col min="3" max="6" width="4.42578125" bestFit="1" customWidth="1"/>
  </cols>
  <sheetData>
    <row r="1" spans="1:6" x14ac:dyDescent="0.25">
      <c r="A1" s="84" t="s">
        <v>0</v>
      </c>
      <c r="B1" s="84"/>
    </row>
    <row r="2" spans="1:6" x14ac:dyDescent="0.25">
      <c r="A2" s="84"/>
      <c r="B2" s="84"/>
    </row>
    <row r="3" spans="1:6" x14ac:dyDescent="0.25">
      <c r="A3" s="84" t="s">
        <v>1</v>
      </c>
      <c r="B3" s="84"/>
    </row>
    <row r="4" spans="1:6" x14ac:dyDescent="0.25">
      <c r="A4" s="84"/>
      <c r="B4" s="84"/>
    </row>
    <row r="5" spans="1:6" ht="18" x14ac:dyDescent="0.25">
      <c r="A5" s="85" t="s">
        <v>2</v>
      </c>
      <c r="B5" s="85"/>
      <c r="C5" s="85"/>
      <c r="D5" s="85"/>
      <c r="E5" s="85"/>
      <c r="F5" s="85"/>
    </row>
    <row r="6" spans="1:6" ht="16.5" x14ac:dyDescent="0.25">
      <c r="A6" s="1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x14ac:dyDescent="0.25">
      <c r="A7" s="4"/>
      <c r="B7" s="5" t="s">
        <v>9</v>
      </c>
      <c r="C7" s="6" t="e">
        <f t="shared" ref="C7:F7" si="0">(C9+C14)*100/8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</row>
    <row r="8" spans="1:6" x14ac:dyDescent="0.25">
      <c r="A8" s="82" t="s">
        <v>10</v>
      </c>
      <c r="B8" s="82"/>
      <c r="C8" s="82"/>
      <c r="D8" s="82"/>
      <c r="E8" s="82"/>
      <c r="F8" s="82"/>
    </row>
    <row r="9" spans="1:6" x14ac:dyDescent="0.25">
      <c r="A9" s="7">
        <v>4</v>
      </c>
      <c r="B9" s="7" t="s">
        <v>11</v>
      </c>
      <c r="C9" s="79" t="e">
        <f>AVERAGE([1]Лист1!C7,[1]Лист2!C7,[1]Лист3!C7,[1]Лист4!C7,[1]Лист5!C7,[1]Лист6!C7,[1]Лист7!C7,[1]Лист8!C7,[1]Лист9!C7,[1]Лист10!C7,[1]Лист11!C7,[1]Лист12!C7,[1]Лист13!C7,[1]Лист14!C7,[1]Лист15!C7,[1]Лист16!C7,[1]Лист17!C7,[1]Лист18!C7,[1]Лист19!C7,[1]Лист20!C7,[1]Лист21!C7,[1]Лист22!C7,[1]Лист23!C7,[1]Лист24!C7,[1]Лист25!C7,[1]Лист26!C7,[1]Лист27!C7,[1]Лист28!C7,[1]Лист29!C7,[1]Лист30!C7,[1]Лист31!C7,[1]Лист32!C7,[1]Лист33!C7,[1]Лист34!C7,[1]Лист35!C7)</f>
        <v>#DIV/0!</v>
      </c>
      <c r="D9" s="79" t="e">
        <f>AVERAGE([1]Лист1!D7,[1]Лист2!D7,[1]Лист3!D7,[1]Лист4!D7,[1]Лист5!D7,[1]Лист6!D7,[1]Лист7!D7,[1]Лист8!D7,[1]Лист9!D7,[1]Лист10!D7,[1]Лист11!D7,[1]Лист12!D7,[1]Лист13!D7,[1]Лист14!D7,[1]Лист15!D7,[1]Лист16!D7,[1]Лист17!D7,[1]Лист18!D7,[1]Лист19!D7,[1]Лист20!D7,[1]Лист21!D7,[1]Лист22!D7,[1]Лист23!D7,[1]Лист24!D7,[1]Лист25!D7,[1]Лист26!D7,[1]Лист27!D7,[1]Лист28!D7,[1]Лист29!D7,[1]Лист30!D7,[1]Лист31!D7,[1]Лист32!D7,[1]Лист33!D7,[1]Лист34!D7,[1]Лист35!D7)</f>
        <v>#DIV/0!</v>
      </c>
      <c r="E9" s="79" t="e">
        <f>AVERAGE([1]Лист1!E7,[1]Лист2!E7,[1]Лист3!E7,[1]Лист4!E7,[1]Лист5!E7,[1]Лист6!E7,[1]Лист7!E7,[1]Лист8!E7,[1]Лист9!E7,[1]Лист10!E7,[1]Лист11!E7,[1]Лист12!E7,[1]Лист13!E7,[1]Лист14!E7,[1]Лист15!E7,[1]Лист16!E7,[1]Лист17!E7,[1]Лист18!E7,[1]Лист19!E7,[1]Лист20!E7,[1]Лист21!E7,[1]Лист22!E7,[1]Лист23!E7,[1]Лист24!E7,[1]Лист25!E7,[1]Лист26!E7,[1]Лист27!E7,[1]Лист28!E7,[1]Лист29!E7,[1]Лист30!E7,[1]Лист31!E7,[1]Лист32!E7,[1]Лист33!E7,[1]Лист34!E7,[1]Лист35!E7)</f>
        <v>#DIV/0!</v>
      </c>
      <c r="F9" s="79" t="e">
        <f>AVERAGE([1]Лист1!F7,[1]Лист2!F7,[1]Лист3!F7,[1]Лист4!F7,[1]Лист5!F7,[1]Лист6!F7,[1]Лист7!F7,[1]Лист8!F7,[1]Лист9!F7,[1]Лист10!F7,[1]Лист11!F7,[1]Лист12!F7,[1]Лист13!F7,[1]Лист14!F7,[1]Лист15!F7,[1]Лист16!F7,[1]Лист17!F7,[1]Лист18!F7,[1]Лист19!F7,[1]Лист20!F7,[1]Лист21!F7,[1]Лист22!F7,[1]Лист23!F7,[1]Лист24!F7,[1]Лист25!F7,[1]Лист26!F7,[1]Лист27!F7,[1]Лист28!F7,[1]Лист29!F7,[1]Лист30!F7,[1]Лист31!F7,[1]Лист32!F7,[1]Лист33!F7,[1]Лист34!F7,[1]Лист35!F7)</f>
        <v>#DIV/0!</v>
      </c>
    </row>
    <row r="10" spans="1:6" x14ac:dyDescent="0.25">
      <c r="A10" s="7">
        <v>3</v>
      </c>
      <c r="B10" s="7" t="s">
        <v>12</v>
      </c>
      <c r="C10" s="79"/>
      <c r="D10" s="79"/>
      <c r="E10" s="79"/>
      <c r="F10" s="79"/>
    </row>
    <row r="11" spans="1:6" ht="28.5" x14ac:dyDescent="0.25">
      <c r="A11" s="7">
        <v>2</v>
      </c>
      <c r="B11" s="7" t="s">
        <v>13</v>
      </c>
      <c r="C11" s="79"/>
      <c r="D11" s="79"/>
      <c r="E11" s="79"/>
      <c r="F11" s="79"/>
    </row>
    <row r="12" spans="1:6" x14ac:dyDescent="0.25">
      <c r="A12" s="7">
        <v>1</v>
      </c>
      <c r="B12" s="7" t="s">
        <v>14</v>
      </c>
      <c r="C12" s="79"/>
      <c r="D12" s="79"/>
      <c r="E12" s="79"/>
      <c r="F12" s="79"/>
    </row>
    <row r="13" spans="1:6" x14ac:dyDescent="0.25">
      <c r="A13" s="82" t="s">
        <v>15</v>
      </c>
      <c r="B13" s="82"/>
      <c r="C13" s="82"/>
      <c r="D13" s="82"/>
      <c r="E13" s="82"/>
      <c r="F13" s="82"/>
    </row>
    <row r="14" spans="1:6" x14ac:dyDescent="0.25">
      <c r="A14" s="7">
        <v>4</v>
      </c>
      <c r="B14" s="7" t="s">
        <v>16</v>
      </c>
      <c r="C14" s="79" t="e">
        <f>AVERAGE([1]Лист1!C12,[1]Лист2!C12,[1]Лист3!C12,[1]Лист4!C12,[1]Лист5!C12,[1]Лист6!C12,[1]Лист7!C12,[1]Лист8!C12,[1]Лист9!C12,[1]Лист10!C12,[1]Лист11!C12,[1]Лист12!C12,[1]Лист13!C12,[1]Лист14!C12,[1]Лист15!C12,[1]Лист16!C12,[1]Лист17!C12,[1]Лист18!C12,[1]Лист19!C12,[1]Лист20!C12,[1]Лист21!C12,[1]Лист22!C12,[1]Лист23!C12,[1]Лист24!C12,[1]Лист25!C12,[1]Лист26!C12,[1]Лист27!C12,[1]Лист28!C12,[1]Лист29!C12,[1]Лист30!C12,[1]Лист31!C12,[1]Лист32!C12,[1]Лист33!C12,[1]Лист34!C12,[1]Лист35!C12)</f>
        <v>#DIV/0!</v>
      </c>
      <c r="D14" s="79" t="e">
        <f>AVERAGE([1]Лист1!D12,[1]Лист2!D12,[1]Лист3!D12,[1]Лист4!D12,[1]Лист5!D12,[1]Лист6!D12,[1]Лист7!D12,[1]Лист8!D12,[1]Лист9!D12,[1]Лист10!D12,[1]Лист11!D12,[1]Лист12!D12,[1]Лист13!D12,[1]Лист14!D12,[1]Лист15!D12,[1]Лист16!D12,[1]Лист17!D12,[1]Лист18!D12,[1]Лист19!D12,[1]Лист20!D12,[1]Лист21!D12,[1]Лист22!D12,[1]Лист23!D12,[1]Лист24!D12,[1]Лист25!D12,[1]Лист26!D12,[1]Лист27!D12,[1]Лист28!D12,[1]Лист29!D12,[1]Лист30!D12,[1]Лист31!D12,[1]Лист32!D12,[1]Лист33!D12,[1]Лист34!D12,[1]Лист35!D12)</f>
        <v>#DIV/0!</v>
      </c>
      <c r="E14" s="79" t="e">
        <f>AVERAGE([1]Лист1!E12,[1]Лист2!E12,[1]Лист3!E12,[1]Лист4!E12,[1]Лист5!E12,[1]Лист6!E12,[1]Лист7!E12,[1]Лист8!E12,[1]Лист9!E12,[1]Лист10!E12,[1]Лист11!E12,[1]Лист12!E12,[1]Лист13!E12,[1]Лист14!E12,[1]Лист15!E12,[1]Лист16!E12,[1]Лист17!E12,[1]Лист18!E12,[1]Лист19!E12,[1]Лист20!E12,[1]Лист21!E12,[1]Лист22!E12,[1]Лист23!E12,[1]Лист24!E12,[1]Лист25!E12,[1]Лист26!E12,[1]Лист27!E12,[1]Лист28!E12,[1]Лист29!E12,[1]Лист30!E12,[1]Лист31!E12,[1]Лист32!E12,[1]Лист33!E12,[1]Лист34!E12,[1]Лист35!E12)</f>
        <v>#DIV/0!</v>
      </c>
      <c r="F14" s="79" t="e">
        <f>AVERAGE([1]Лист1!F12,[1]Лист2!F12,[1]Лист3!F12,[1]Лист4!F12,[1]Лист5!F12,[1]Лист6!F12,[1]Лист7!F12,[1]Лист8!F12,[1]Лист9!F12,[1]Лист10!F12,[1]Лист11!F12,[1]Лист12!F12,[1]Лист13!F12,[1]Лист14!F12,[1]Лист15!F12,[1]Лист16!F12,[1]Лист17!F12,[1]Лист18!F12,[1]Лист19!F12,[1]Лист20!F12,[1]Лист21!F12,[1]Лист22!F12,[1]Лист23!F12,[1]Лист24!F12,[1]Лист25!F12,[1]Лист26!F12,[1]Лист27!F12,[1]Лист28!F12,[1]Лист29!F12,[1]Лист30!F12,[1]Лист31!F12,[1]Лист32!F12,[1]Лист33!F12,[1]Лист34!F12,[1]Лист35!F12)</f>
        <v>#DIV/0!</v>
      </c>
    </row>
    <row r="15" spans="1:6" x14ac:dyDescent="0.25">
      <c r="A15" s="7">
        <v>3</v>
      </c>
      <c r="B15" s="7" t="s">
        <v>17</v>
      </c>
      <c r="C15" s="79"/>
      <c r="D15" s="79"/>
      <c r="E15" s="79"/>
      <c r="F15" s="79"/>
    </row>
    <row r="16" spans="1:6" ht="28.5" x14ac:dyDescent="0.25">
      <c r="A16" s="7">
        <v>2</v>
      </c>
      <c r="B16" s="7" t="s">
        <v>13</v>
      </c>
      <c r="C16" s="79"/>
      <c r="D16" s="79"/>
      <c r="E16" s="79"/>
      <c r="F16" s="79"/>
    </row>
    <row r="17" spans="1:6" x14ac:dyDescent="0.25">
      <c r="A17" s="7">
        <v>1</v>
      </c>
      <c r="B17" s="7" t="s">
        <v>18</v>
      </c>
      <c r="C17" s="79"/>
      <c r="D17" s="79"/>
      <c r="E17" s="79"/>
      <c r="F17" s="79"/>
    </row>
    <row r="18" spans="1:6" x14ac:dyDescent="0.25">
      <c r="A18" s="8"/>
      <c r="B18" s="9" t="s">
        <v>19</v>
      </c>
      <c r="C18" s="10" t="e">
        <f t="shared" ref="C18:F18" si="1">(C20+C24+C28)*100/9</f>
        <v>#DIV/0!</v>
      </c>
      <c r="D18" s="10" t="e">
        <f t="shared" si="1"/>
        <v>#DIV/0!</v>
      </c>
      <c r="E18" s="10" t="e">
        <f t="shared" si="1"/>
        <v>#DIV/0!</v>
      </c>
      <c r="F18" s="10" t="e">
        <f t="shared" si="1"/>
        <v>#DIV/0!</v>
      </c>
    </row>
    <row r="19" spans="1:6" x14ac:dyDescent="0.25">
      <c r="A19" s="82" t="s">
        <v>20</v>
      </c>
      <c r="B19" s="82"/>
      <c r="C19" s="82"/>
      <c r="D19" s="82"/>
      <c r="E19" s="82"/>
      <c r="F19" s="82"/>
    </row>
    <row r="20" spans="1:6" x14ac:dyDescent="0.25">
      <c r="A20" s="7">
        <v>3</v>
      </c>
      <c r="B20" s="7" t="s">
        <v>21</v>
      </c>
      <c r="C20" s="79" t="e">
        <f>AVERAGE([1]Лист1!C18,[1]Лист2!C18,[1]Лист3!C18,[1]Лист4!C18,[1]Лист5!C18,[1]Лист6!C18,[1]Лист7!C18,[1]Лист8!C18,[1]Лист9!C18,[1]Лист10!C18,[1]Лист11!C18,[1]Лист12!C18,[1]Лист13!C18,[1]Лист14!C18,[1]Лист15!C18,[1]Лист16!C18,[1]Лист17!C18,[1]Лист18!C18,[1]Лист19!C18,[1]Лист20!C18,[1]Лист21!C18,[1]Лист22!C18,[1]Лист23!C18,[1]Лист24!C18,[1]Лист25!C18,[1]Лист26!C18,[1]Лист27!C18,[1]Лист28!C18,[1]Лист29!C18,[1]Лист30!C18,[1]Лист31!C18,[1]Лист32!C18,[1]Лист33!C18,[1]Лист34!C18,[1]Лист35!C18)</f>
        <v>#DIV/0!</v>
      </c>
      <c r="D20" s="79" t="e">
        <f>AVERAGE([1]Лист1!D18,[1]Лист2!D18,[1]Лист3!D18,[1]Лист4!D18,[1]Лист5!D18,[1]Лист6!D18,[1]Лист7!D18,[1]Лист8!D18,[1]Лист9!D18,[1]Лист10!D18,[1]Лист11!D18,[1]Лист12!D18,[1]Лист13!D18,[1]Лист14!D18,[1]Лист15!D18,[1]Лист16!D18,[1]Лист17!D18,[1]Лист18!D18,[1]Лист19!D18,[1]Лист20!D18,[1]Лист21!D18,[1]Лист22!D18,[1]Лист23!D18,[1]Лист24!D18,[1]Лист25!D18,[1]Лист26!D18,[1]Лист27!D18,[1]Лист28!D18,[1]Лист29!D18,[1]Лист30!D18,[1]Лист31!D18,[1]Лист32!D18,[1]Лист33!D18,[1]Лист34!D18,[1]Лист35!D18)</f>
        <v>#DIV/0!</v>
      </c>
      <c r="E20" s="79" t="e">
        <f>AVERAGE([1]Лист1!E18,[1]Лист2!E18,[1]Лист3!E18,[1]Лист4!E18,[1]Лист5!E18,[1]Лист6!E18,[1]Лист7!E18,[1]Лист8!E18,[1]Лист9!E18,[1]Лист10!E18,[1]Лист11!E18,[1]Лист12!E18,[1]Лист13!E18,[1]Лист14!E18,[1]Лист15!E18,[1]Лист16!E18,[1]Лист17!E18,[1]Лист18!E18,[1]Лист19!E18,[1]Лист20!E18,[1]Лист21!E18,[1]Лист22!E18,[1]Лист23!E18,[1]Лист24!E18,[1]Лист25!E18,[1]Лист26!E18,[1]Лист27!E18,[1]Лист28!E18,[1]Лист29!E18,[1]Лист30!E18,[1]Лист31!E18,[1]Лист32!E18,[1]Лист33!E18,[1]Лист34!E18,[1]Лист35!E18)</f>
        <v>#DIV/0!</v>
      </c>
      <c r="F20" s="79" t="e">
        <f>AVERAGE([1]Лист1!F18,[1]Лист2!F18,[1]Лист3!F18,[1]Лист4!F18,[1]Лист5!F18,[1]Лист6!F18,[1]Лист7!F18,[1]Лист8!F18,[1]Лист9!F18,[1]Лист10!F18,[1]Лист11!F18,[1]Лист12!F18,[1]Лист13!F18,[1]Лист14!F18,[1]Лист15!F18,[1]Лист16!F18,[1]Лист17!F18,[1]Лист18!F18,[1]Лист19!F18,[1]Лист20!F18,[1]Лист21!F18,[1]Лист22!F18,[1]Лист23!F18,[1]Лист24!F18,[1]Лист25!F18,[1]Лист26!F18,[1]Лист27!F18,[1]Лист28!F18,[1]Лист29!F18,[1]Лист30!F18,[1]Лист31!F18,[1]Лист32!F18,[1]Лист33!F18,[1]Лист34!F18,[1]Лист35!F18)</f>
        <v>#DIV/0!</v>
      </c>
    </row>
    <row r="21" spans="1:6" x14ac:dyDescent="0.25">
      <c r="A21" s="7">
        <v>2</v>
      </c>
      <c r="B21" s="7" t="s">
        <v>22</v>
      </c>
      <c r="C21" s="79"/>
      <c r="D21" s="79"/>
      <c r="E21" s="79"/>
      <c r="F21" s="79"/>
    </row>
    <row r="22" spans="1:6" x14ac:dyDescent="0.25">
      <c r="A22" s="7">
        <v>1</v>
      </c>
      <c r="B22" s="7" t="s">
        <v>23</v>
      </c>
      <c r="C22" s="79"/>
      <c r="D22" s="79"/>
      <c r="E22" s="79"/>
      <c r="F22" s="79"/>
    </row>
    <row r="23" spans="1:6" x14ac:dyDescent="0.25">
      <c r="A23" s="82" t="s">
        <v>24</v>
      </c>
      <c r="B23" s="82"/>
      <c r="C23" s="82"/>
      <c r="D23" s="82"/>
      <c r="E23" s="82"/>
      <c r="F23" s="82"/>
    </row>
    <row r="24" spans="1:6" x14ac:dyDescent="0.25">
      <c r="A24" s="7">
        <v>3</v>
      </c>
      <c r="B24" s="7" t="s">
        <v>21</v>
      </c>
      <c r="C24" s="79" t="e">
        <f>AVERAGE([1]Лист1!C22,[1]Лист2!C22,[1]Лист3!C22,[1]Лист4!C22,[1]Лист5!C22,[1]Лист6!C22,[1]Лист7!C22,[1]Лист8!C22,[1]Лист9!C22,[1]Лист10!C22,[1]Лист11!C22,[1]Лист12!C22,[1]Лист13!C22,[1]Лист14!C22,[1]Лист15!C22,[1]Лист16!C22,[1]Лист17!C22,[1]Лист18!C22,[1]Лист19!C22,[1]Лист20!C22,[1]Лист21!C22,[1]Лист22!C22,[1]Лист23!C22,[1]Лист24!C22,[1]Лист25!C22,[1]Лист26!C22,[1]Лист27!C22,[1]Лист28!C22,[1]Лист29!C22,[1]Лист30!C22,[1]Лист31!C22,[1]Лист32!C22,[1]Лист33!C22,[1]Лист34!C22,[1]Лист35!C22)</f>
        <v>#DIV/0!</v>
      </c>
      <c r="D24" s="79" t="e">
        <f>AVERAGE([1]Лист1!D22,[1]Лист2!D22,[1]Лист3!D22,[1]Лист4!D22,[1]Лист5!D22,[1]Лист6!D22,[1]Лист7!D22,[1]Лист8!D22,[1]Лист9!D22,[1]Лист10!D22,[1]Лист11!D22,[1]Лист12!D22,[1]Лист13!D22,[1]Лист14!D22,[1]Лист15!D22,[1]Лист16!D22,[1]Лист17!D22,[1]Лист18!D22,[1]Лист19!D22,[1]Лист20!D22,[1]Лист21!D22,[1]Лист22!D22,[1]Лист23!D22,[1]Лист24!D22,[1]Лист25!D22,[1]Лист26!D22,[1]Лист27!D22,[1]Лист28!D22,[1]Лист29!D22,[1]Лист30!D22,[1]Лист31!D22,[1]Лист32!D22,[1]Лист33!D22,[1]Лист34!D22,[1]Лист35!D22)</f>
        <v>#DIV/0!</v>
      </c>
      <c r="E24" s="79" t="e">
        <f>AVERAGE([1]Лист1!E22,[1]Лист2!E22,[1]Лист3!E22,[1]Лист4!E22,[1]Лист5!E22,[1]Лист6!E22,[1]Лист7!E22,[1]Лист8!E22,[1]Лист9!E22,[1]Лист10!E22,[1]Лист11!E22,[1]Лист12!E22,[1]Лист13!E22,[1]Лист14!E22,[1]Лист15!E22,[1]Лист16!E22,[1]Лист17!E22,[1]Лист18!E22,[1]Лист19!E22,[1]Лист20!E22,[1]Лист21!E22,[1]Лист22!E22,[1]Лист23!E22,[1]Лист24!E22,[1]Лист25!E22,[1]Лист26!E22,[1]Лист27!E22,[1]Лист28!E22,[1]Лист29!E22,[1]Лист30!E22,[1]Лист31!E22,[1]Лист32!E22,[1]Лист33!E22,[1]Лист34!E22,[1]Лист35!E22)</f>
        <v>#DIV/0!</v>
      </c>
      <c r="F24" s="79" t="e">
        <f>AVERAGE([1]Лист1!F22,[1]Лист2!F22,[1]Лист3!F22,[1]Лист4!F22,[1]Лист5!F22,[1]Лист6!F22,[1]Лист7!F22,[1]Лист8!F22,[1]Лист9!F22,[1]Лист10!F22,[1]Лист11!F22,[1]Лист12!F22,[1]Лист13!F22,[1]Лист14!F22,[1]Лист15!F22,[1]Лист16!F22,[1]Лист17!F22,[1]Лист18!F22,[1]Лист19!F22,[1]Лист20!F22,[1]Лист21!F22,[1]Лист22!F22,[1]Лист23!F22,[1]Лист24!F22,[1]Лист25!F22,[1]Лист26!F22,[1]Лист27!F22,[1]Лист28!F22,[1]Лист29!F22,[1]Лист30!F22,[1]Лист31!F22,[1]Лист32!F22,[1]Лист33!F22,[1]Лист34!F22,[1]Лист35!F22)</f>
        <v>#DIV/0!</v>
      </c>
    </row>
    <row r="25" spans="1:6" x14ac:dyDescent="0.25">
      <c r="A25" s="7">
        <v>2</v>
      </c>
      <c r="B25" s="7" t="s">
        <v>25</v>
      </c>
      <c r="C25" s="79"/>
      <c r="D25" s="79"/>
      <c r="E25" s="79"/>
      <c r="F25" s="79"/>
    </row>
    <row r="26" spans="1:6" x14ac:dyDescent="0.25">
      <c r="A26" s="7">
        <v>1</v>
      </c>
      <c r="B26" s="7" t="s">
        <v>23</v>
      </c>
      <c r="C26" s="79"/>
      <c r="D26" s="79"/>
      <c r="E26" s="79"/>
      <c r="F26" s="79"/>
    </row>
    <row r="27" spans="1:6" x14ac:dyDescent="0.25">
      <c r="A27" s="82" t="s">
        <v>26</v>
      </c>
      <c r="B27" s="82"/>
      <c r="C27" s="82"/>
      <c r="D27" s="82"/>
      <c r="E27" s="82"/>
      <c r="F27" s="82"/>
    </row>
    <row r="28" spans="1:6" x14ac:dyDescent="0.25">
      <c r="A28" s="7">
        <v>3</v>
      </c>
      <c r="B28" s="7" t="s">
        <v>27</v>
      </c>
      <c r="C28" s="79" t="e">
        <f>AVERAGE([1]Лист1!C26,[1]Лист2!C26,[1]Лист3!C26,[1]Лист4!C26,[1]Лист5!C26,[1]Лист6!C26,[1]Лист7!C26,[1]Лист8!C26,[1]Лист9!C26,[1]Лист10!C26,[1]Лист11!C26,[1]Лист12!C26,[1]Лист13!C26,[1]Лист14!C26,[1]Лист15!C26,[1]Лист16!C26,[1]Лист17!C26,[1]Лист18!C26,[1]Лист19!C26,[1]Лист20!C26,[1]Лист21!C26,[1]Лист22!C26,[1]Лист23!C26,[1]Лист24!C26,[1]Лист25!C26,[1]Лист26!C26,[1]Лист27!C26,[1]Лист28!C26,[1]Лист29!C26,[1]Лист30!C26,[1]Лист31!C26,[1]Лист32!C26,[1]Лист33!C26,[1]Лист34!C26,[1]Лист35!C26)</f>
        <v>#DIV/0!</v>
      </c>
      <c r="D28" s="79" t="e">
        <f>AVERAGE([1]Лист1!D26,[1]Лист2!D26,[1]Лист3!D26,[1]Лист4!D26,[1]Лист5!D26,[1]Лист6!D26,[1]Лист7!D26,[1]Лист8!D26,[1]Лист9!D26,[1]Лист10!D26,[1]Лист11!D26,[1]Лист12!D26,[1]Лист13!D26,[1]Лист14!D26,[1]Лист15!D26,[1]Лист16!D26,[1]Лист17!D26,[1]Лист18!D26,[1]Лист19!D26,[1]Лист20!D26,[1]Лист21!D26,[1]Лист22!D26,[1]Лист23!D26,[1]Лист24!D26,[1]Лист25!D26,[1]Лист26!D26,[1]Лист27!D26,[1]Лист28!D26,[1]Лист29!D26,[1]Лист30!D26,[1]Лист31!D26,[1]Лист32!D26,[1]Лист33!D26,[1]Лист34!D26,[1]Лист35!D26)</f>
        <v>#DIV/0!</v>
      </c>
      <c r="E28" s="79" t="e">
        <f>AVERAGE([1]Лист1!E26,[1]Лист2!E26,[1]Лист3!E26,[1]Лист4!E26,[1]Лист5!E26,[1]Лист6!E26,[1]Лист7!E26,[1]Лист8!E26,[1]Лист9!E26,[1]Лист10!E26,[1]Лист11!E26,[1]Лист12!E26,[1]Лист13!E26,[1]Лист14!E26,[1]Лист15!E26,[1]Лист16!E26,[1]Лист17!E26,[1]Лист18!E26,[1]Лист19!E26,[1]Лист20!E26,[1]Лист21!E26,[1]Лист22!E26,[1]Лист23!E26,[1]Лист24!E26,[1]Лист25!E26,[1]Лист26!E26,[1]Лист27!E26,[1]Лист28!E26,[1]Лист29!E26,[1]Лист30!E26,[1]Лист31!E26,[1]Лист32!E26,[1]Лист33!E26,[1]Лист34!E26,[1]Лист35!E26)</f>
        <v>#DIV/0!</v>
      </c>
      <c r="F28" s="79" t="e">
        <f>AVERAGE([1]Лист1!F26,[1]Лист2!F26,[1]Лист3!F26,[1]Лист4!F26,[1]Лист5!F26,[1]Лист6!F26,[1]Лист7!F26,[1]Лист8!F26,[1]Лист9!F26,[1]Лист10!F26,[1]Лист11!F26,[1]Лист12!F26,[1]Лист13!F26,[1]Лист14!F26,[1]Лист15!F26,[1]Лист16!F26,[1]Лист17!F26,[1]Лист18!F26,[1]Лист19!F26,[1]Лист20!F26,[1]Лист21!F26,[1]Лист22!F26,[1]Лист23!F26,[1]Лист24!F26,[1]Лист25!F26,[1]Лист26!F26,[1]Лист27!F26,[1]Лист28!F26,[1]Лист29!F26,[1]Лист30!F26,[1]Лист31!F26,[1]Лист32!F26,[1]Лист33!F26,[1]Лист34!F26,[1]Лист35!F26)</f>
        <v>#DIV/0!</v>
      </c>
    </row>
    <row r="29" spans="1:6" x14ac:dyDescent="0.25">
      <c r="A29" s="7">
        <v>2</v>
      </c>
      <c r="B29" s="7" t="s">
        <v>28</v>
      </c>
      <c r="C29" s="79"/>
      <c r="D29" s="79"/>
      <c r="E29" s="79"/>
      <c r="F29" s="79"/>
    </row>
    <row r="30" spans="1:6" x14ac:dyDescent="0.25">
      <c r="A30" s="11">
        <v>1</v>
      </c>
      <c r="B30" s="11" t="s">
        <v>29</v>
      </c>
      <c r="C30" s="83"/>
      <c r="D30" s="83"/>
      <c r="E30" s="83"/>
      <c r="F30" s="83"/>
    </row>
    <row r="31" spans="1:6" x14ac:dyDescent="0.25">
      <c r="A31" s="12"/>
      <c r="B31" s="12" t="s">
        <v>30</v>
      </c>
      <c r="C31" s="13" t="e">
        <f t="shared" ref="C31:F31" si="2">(C33+C38+C43)*100/11</f>
        <v>#DIV/0!</v>
      </c>
      <c r="D31" s="13" t="e">
        <f t="shared" si="2"/>
        <v>#DIV/0!</v>
      </c>
      <c r="E31" s="13" t="e">
        <f t="shared" si="2"/>
        <v>#DIV/0!</v>
      </c>
      <c r="F31" s="13" t="e">
        <f t="shared" si="2"/>
        <v>#DIV/0!</v>
      </c>
    </row>
    <row r="32" spans="1:6" x14ac:dyDescent="0.25">
      <c r="A32" s="81" t="s">
        <v>31</v>
      </c>
      <c r="B32" s="81"/>
      <c r="C32" s="81"/>
      <c r="D32" s="81"/>
      <c r="E32" s="81"/>
      <c r="F32" s="81"/>
    </row>
    <row r="33" spans="1:6" x14ac:dyDescent="0.25">
      <c r="A33" s="7">
        <v>4</v>
      </c>
      <c r="B33" s="7" t="s">
        <v>32</v>
      </c>
      <c r="C33" s="79" t="e">
        <f>AVERAGE([1]Лист1!C31,[1]Лист2!C31,[1]Лист3!C31,[1]Лист4!C31,[1]Лист5!C31,[1]Лист6!C31,[1]Лист7!C31,[1]Лист8!C31,[1]Лист9!C31,[1]Лист10!C31,[1]Лист11!C31,[1]Лист12!C31,[1]Лист13!C31,[1]Лист14!C31,[1]Лист15!C31,[1]Лист16!C31,[1]Лист17!C31,[1]Лист18!C31,[1]Лист19!C31,[1]Лист20!C31,[1]Лист21!C31,[1]Лист22!C31,[1]Лист23!C31,[1]Лист24!C31,[1]Лист25!C31,[1]Лист26!C31,[1]Лист27!C31,[1]Лист28!C31,[1]Лист29!C31,[1]Лист30!C31,[1]Лист31!C31,[1]Лист32!C31,[1]Лист33!C31,[1]Лист34!C31,[1]Лист35!C31)</f>
        <v>#DIV/0!</v>
      </c>
      <c r="D33" s="79" t="e">
        <f>AVERAGE([1]Лист1!D31,[1]Лист2!D31,[1]Лист3!D31,[1]Лист4!D31,[1]Лист5!D31,[1]Лист6!D31,[1]Лист7!D31,[1]Лист8!D31,[1]Лист9!D31,[1]Лист10!D31,[1]Лист11!D31,[1]Лист12!D31,[1]Лист13!D31,[1]Лист14!D31,[1]Лист15!D31,[1]Лист16!D31,[1]Лист17!D31,[1]Лист18!D31,[1]Лист19!D31,[1]Лист20!D31,[1]Лист21!D31,[1]Лист22!D31,[1]Лист23!D31,[1]Лист24!D31,[1]Лист25!D31,[1]Лист26!D31,[1]Лист27!D31,[1]Лист28!D31,[1]Лист29!D31,[1]Лист30!D31,[1]Лист31!D31,[1]Лист32!D31,[1]Лист33!D31,[1]Лист34!D31,[1]Лист35!D31)</f>
        <v>#DIV/0!</v>
      </c>
      <c r="E33" s="79" t="e">
        <f>AVERAGE([1]Лист1!E31,[1]Лист2!E31,[1]Лист3!E31,[1]Лист4!E31,[1]Лист5!E31,[1]Лист6!E31,[1]Лист7!E31,[1]Лист8!E31,[1]Лист9!E31,[1]Лист10!E31,[1]Лист11!E31,[1]Лист12!E31,[1]Лист13!E31,[1]Лист14!E31,[1]Лист15!E31,[1]Лист16!E31,[1]Лист17!E31,[1]Лист18!E31,[1]Лист19!E31,[1]Лист20!E31,[1]Лист21!E31,[1]Лист22!E31,[1]Лист23!E31,[1]Лист24!E31,[1]Лист25!E31,[1]Лист26!E31,[1]Лист27!E31,[1]Лист28!E31,[1]Лист29!E31,[1]Лист30!E31,[1]Лист31!E31,[1]Лист32!E31,[1]Лист33!E31,[1]Лист34!E31,[1]Лист35!E31)</f>
        <v>#DIV/0!</v>
      </c>
      <c r="F33" s="79" t="e">
        <f>AVERAGE([1]Лист1!F31,[1]Лист2!F31,[1]Лист3!F31,[1]Лист4!F31,[1]Лист5!F31,[1]Лист6!F31,[1]Лист7!F31,[1]Лист8!F31,[1]Лист9!F31,[1]Лист10!F31,[1]Лист11!F31,[1]Лист12!F31,[1]Лист13!F31,[1]Лист14!F31,[1]Лист15!F31,[1]Лист16!F31,[1]Лист17!F31,[1]Лист18!F31,[1]Лист19!F31,[1]Лист20!F31,[1]Лист21!F31,[1]Лист22!F31,[1]Лист23!F31,[1]Лист24!F31,[1]Лист25!F31,[1]Лист26!F31,[1]Лист27!F31,[1]Лист28!F31,[1]Лист29!F31,[1]Лист30!F31,[1]Лист31!F31,[1]Лист32!F31,[1]Лист33!F31,[1]Лист34!F31,[1]Лист35!F31)</f>
        <v>#DIV/0!</v>
      </c>
    </row>
    <row r="34" spans="1:6" x14ac:dyDescent="0.25">
      <c r="A34" s="7">
        <v>3</v>
      </c>
      <c r="B34" s="7" t="s">
        <v>33</v>
      </c>
      <c r="C34" s="79"/>
      <c r="D34" s="79"/>
      <c r="E34" s="79"/>
      <c r="F34" s="79"/>
    </row>
    <row r="35" spans="1:6" x14ac:dyDescent="0.25">
      <c r="A35" s="7">
        <v>2</v>
      </c>
      <c r="B35" s="7" t="s">
        <v>34</v>
      </c>
      <c r="C35" s="79"/>
      <c r="D35" s="79"/>
      <c r="E35" s="79"/>
      <c r="F35" s="79"/>
    </row>
    <row r="36" spans="1:6" x14ac:dyDescent="0.25">
      <c r="A36" s="7">
        <v>1</v>
      </c>
      <c r="B36" s="7" t="s">
        <v>35</v>
      </c>
      <c r="C36" s="79"/>
      <c r="D36" s="79"/>
      <c r="E36" s="79"/>
      <c r="F36" s="79"/>
    </row>
    <row r="37" spans="1:6" x14ac:dyDescent="0.25">
      <c r="A37" s="82" t="s">
        <v>36</v>
      </c>
      <c r="B37" s="82"/>
      <c r="C37" s="82"/>
      <c r="D37" s="82"/>
      <c r="E37" s="82"/>
      <c r="F37" s="82"/>
    </row>
    <row r="38" spans="1:6" x14ac:dyDescent="0.25">
      <c r="A38" s="7">
        <v>4</v>
      </c>
      <c r="B38" s="7" t="s">
        <v>37</v>
      </c>
      <c r="C38" s="79" t="e">
        <f>AVERAGE([1]Лист1!C36,[1]Лист2!C36,[1]Лист3!C36,[1]Лист4!C36,[1]Лист5!C36,[1]Лист6!C36,[1]Лист7!C36,[1]Лист8!C36,[1]Лист9!C36,[1]Лист10!C36,[1]Лист11!C36,[1]Лист12!C36,[1]Лист13!C36,[1]Лист14!C36,[1]Лист15!C36,[1]Лист16!C36,[1]Лист17!C36,[1]Лист18!C36,[1]Лист19!C36,[1]Лист20!C36,[1]Лист21!C36,[1]Лист22!C36,[1]Лист23!C36,[1]Лист24!C36,[1]Лист25!C36,[1]Лист26!C36,[1]Лист27!C36,[1]Лист28!C36,[1]Лист29!C36,[1]Лист30!C36,[1]Лист31!C36,[1]Лист32!C36,[1]Лист33!C36,[1]Лист34!C36,[1]Лист35!C36)</f>
        <v>#DIV/0!</v>
      </c>
      <c r="D38" s="79" t="e">
        <f>AVERAGE([1]Лист1!D36,[1]Лист2!D36,[1]Лист3!D36,[1]Лист4!D36,[1]Лист5!D36,[1]Лист6!D36,[1]Лист7!D36,[1]Лист8!D36,[1]Лист9!D36,[1]Лист10!D36,[1]Лист11!D36,[1]Лист12!D36,[1]Лист13!D36,[1]Лист14!D36,[1]Лист15!D36,[1]Лист16!D36,[1]Лист17!D36,[1]Лист18!D36,[1]Лист19!D36,[1]Лист20!D36,[1]Лист21!D36,[1]Лист22!D36,[1]Лист23!D36,[1]Лист24!D36,[1]Лист25!D36,[1]Лист26!D36,[1]Лист27!D36,[1]Лист28!D36,[1]Лист29!D36,[1]Лист30!D36,[1]Лист31!D36,[1]Лист32!D36,[1]Лист33!D36,[1]Лист34!D36,[1]Лист35!D36)</f>
        <v>#DIV/0!</v>
      </c>
      <c r="E38" s="79" t="e">
        <f>AVERAGE([1]Лист1!E36,[1]Лист2!E36,[1]Лист3!E36,[1]Лист4!E36,[1]Лист5!E36,[1]Лист6!E36,[1]Лист7!E36,[1]Лист8!E36,[1]Лист9!E36,[1]Лист10!E36,[1]Лист11!E36,[1]Лист12!E36,[1]Лист13!E36,[1]Лист14!E36,[1]Лист15!E36,[1]Лист16!E36,[1]Лист17!E36,[1]Лист18!E36,[1]Лист19!E36,[1]Лист20!E36,[1]Лист21!E36,[1]Лист22!E36,[1]Лист23!E36,[1]Лист24!E36,[1]Лист25!E36,[1]Лист26!E36,[1]Лист27!E36,[1]Лист28!E36,[1]Лист29!E36,[1]Лист30!E36,[1]Лист31!E36,[1]Лист32!E36,[1]Лист33!E36,[1]Лист34!E36,[1]Лист35!E36)</f>
        <v>#DIV/0!</v>
      </c>
      <c r="F38" s="79" t="e">
        <f>AVERAGE([1]Лист1!F36,[1]Лист2!F36,[1]Лист3!F36,[1]Лист4!F36,[1]Лист5!F36,[1]Лист6!F36,[1]Лист7!F36,[1]Лист8!F36,[1]Лист9!F36,[1]Лист10!F36,[1]Лист11!F36,[1]Лист12!F36,[1]Лист13!F36,[1]Лист14!F36,[1]Лист15!F36,[1]Лист16!F36,[1]Лист17!F36,[1]Лист18!F36,[1]Лист19!F36,[1]Лист20!F36,[1]Лист21!F36,[1]Лист22!F36,[1]Лист23!F36,[1]Лист24!F36,[1]Лист25!F36,[1]Лист26!F36,[1]Лист27!F36,[1]Лист28!F36,[1]Лист29!F36,[1]Лист30!F36,[1]Лист31!F36,[1]Лист32!F36,[1]Лист33!F36,[1]Лист34!F36,[1]Лист35!F36)</f>
        <v>#DIV/0!</v>
      </c>
    </row>
    <row r="39" spans="1:6" x14ac:dyDescent="0.25">
      <c r="A39" s="7">
        <v>3</v>
      </c>
      <c r="B39" s="7" t="s">
        <v>38</v>
      </c>
      <c r="C39" s="79"/>
      <c r="D39" s="79"/>
      <c r="E39" s="79"/>
      <c r="F39" s="79"/>
    </row>
    <row r="40" spans="1:6" x14ac:dyDescent="0.25">
      <c r="A40" s="7">
        <v>2</v>
      </c>
      <c r="B40" s="7" t="s">
        <v>39</v>
      </c>
      <c r="C40" s="79"/>
      <c r="D40" s="79"/>
      <c r="E40" s="79"/>
      <c r="F40" s="79"/>
    </row>
    <row r="41" spans="1:6" x14ac:dyDescent="0.25">
      <c r="A41" s="7">
        <v>1</v>
      </c>
      <c r="B41" s="7" t="s">
        <v>40</v>
      </c>
      <c r="C41" s="79"/>
      <c r="D41" s="79"/>
      <c r="E41" s="79"/>
      <c r="F41" s="79"/>
    </row>
    <row r="42" spans="1:6" x14ac:dyDescent="0.25">
      <c r="A42" s="82" t="s">
        <v>41</v>
      </c>
      <c r="B42" s="82"/>
      <c r="C42" s="82"/>
      <c r="D42" s="82"/>
      <c r="E42" s="82"/>
      <c r="F42" s="82"/>
    </row>
    <row r="43" spans="1:6" ht="28.5" x14ac:dyDescent="0.25">
      <c r="A43" s="7">
        <v>3</v>
      </c>
      <c r="B43" s="7" t="s">
        <v>42</v>
      </c>
      <c r="C43" s="79" t="e">
        <f>AVERAGE([1]Лист1!C41,[1]Лист2!C41,[1]Лист3!C41,[1]Лист4!C41,[1]Лист5!C41,[1]Лист6!C41,[1]Лист7!C41,[1]Лист8!C41,[1]Лист9!C41,[1]Лист10!C41,[1]Лист11!C41,[1]Лист12!C41,[1]Лист13!C41,[1]Лист14!C41,[1]Лист15!C41,[1]Лист16!C41,[1]Лист17!C41,[1]Лист18!C41,[1]Лист19!C41,[1]Лист20!C41,[1]Лист21!C41,[1]Лист22!C41,[1]Лист23!C41,[1]Лист24!C41,[1]Лист25!C41,[1]Лист26!C41,[1]Лист27!C41,[1]Лист28!C41,[1]Лист29!C41,[1]Лист30!C41,[1]Лист31!C41,[1]Лист32!C41,[1]Лист33!C41,[1]Лист34!C41,[1]Лист35!C41)</f>
        <v>#DIV/0!</v>
      </c>
      <c r="D43" s="79" t="e">
        <f>AVERAGE([1]Лист1!D41,[1]Лист2!D41,[1]Лист3!D41,[1]Лист4!D41,[1]Лист5!D41,[1]Лист6!D41,[1]Лист7!D41,[1]Лист8!D41,[1]Лист9!D41,[1]Лист10!D41,[1]Лист11!D41,[1]Лист12!D41,[1]Лист13!D41,[1]Лист14!D41,[1]Лист15!D41,[1]Лист16!D41,[1]Лист17!D41,[1]Лист18!D41,[1]Лист19!D41,[1]Лист20!D41,[1]Лист21!D41,[1]Лист22!D41,[1]Лист23!D41,[1]Лист24!D41,[1]Лист25!D41,[1]Лист26!D41,[1]Лист27!D41,[1]Лист28!D41,[1]Лист29!D41,[1]Лист30!D41,[1]Лист31!D41,[1]Лист32!D41,[1]Лист33!D41,[1]Лист34!D41,[1]Лист35!D41)</f>
        <v>#DIV/0!</v>
      </c>
      <c r="E43" s="79" t="e">
        <f>AVERAGE([1]Лист1!E41,[1]Лист2!E41,[1]Лист3!E41,[1]Лист4!E41,[1]Лист5!E41,[1]Лист6!E41,[1]Лист7!E41,[1]Лист8!E41,[1]Лист9!E41,[1]Лист10!E41,[1]Лист11!E41,[1]Лист12!E41,[1]Лист13!E41,[1]Лист14!E41,[1]Лист15!E41,[1]Лист16!E41,[1]Лист17!E41,[1]Лист18!E41,[1]Лист19!E41,[1]Лист20!E41,[1]Лист21!E41,[1]Лист22!E41,[1]Лист23!E41,[1]Лист24!E41,[1]Лист25!E41,[1]Лист26!E41,[1]Лист27!E41,[1]Лист28!E41,[1]Лист29!E41,[1]Лист30!E41,[1]Лист31!E41,[1]Лист32!E41,[1]Лист33!E41,[1]Лист34!E41,[1]Лист35!E41)</f>
        <v>#DIV/0!</v>
      </c>
      <c r="F43" s="79" t="e">
        <f>AVERAGE([1]Лист1!F41,[1]Лист2!F41,[1]Лист3!F41,[1]Лист4!F41,[1]Лист5!F41,[1]Лист6!F41,[1]Лист7!F41,[1]Лист8!F41,[1]Лист9!F41,[1]Лист10!F41,[1]Лист11!F41,[1]Лист12!F41,[1]Лист13!F41,[1]Лист14!F41,[1]Лист15!F41,[1]Лист16!F41,[1]Лист17!F41,[1]Лист18!F41,[1]Лист19!F41,[1]Лист20!F41,[1]Лист21!F41,[1]Лист22!F41,[1]Лист23!F41,[1]Лист24!F41,[1]Лист25!F41,[1]Лист26!F41,[1]Лист27!F41,[1]Лист28!F41,[1]Лист29!F41,[1]Лист30!F41,[1]Лист31!F41,[1]Лист32!F41,[1]Лист33!F41,[1]Лист34!F41,[1]Лист35!F41)</f>
        <v>#DIV/0!</v>
      </c>
    </row>
    <row r="44" spans="1:6" ht="28.5" x14ac:dyDescent="0.25">
      <c r="A44" s="7">
        <v>2</v>
      </c>
      <c r="B44" s="7" t="s">
        <v>43</v>
      </c>
      <c r="C44" s="79"/>
      <c r="D44" s="79"/>
      <c r="E44" s="79"/>
      <c r="F44" s="79"/>
    </row>
    <row r="45" spans="1:6" ht="28.5" x14ac:dyDescent="0.25">
      <c r="A45" s="7">
        <v>1</v>
      </c>
      <c r="B45" s="7" t="s">
        <v>44</v>
      </c>
      <c r="C45" s="79"/>
      <c r="D45" s="79"/>
      <c r="E45" s="79"/>
      <c r="F45" s="79"/>
    </row>
    <row r="46" spans="1:6" x14ac:dyDescent="0.25">
      <c r="A46" s="82" t="s">
        <v>45</v>
      </c>
      <c r="B46" s="82"/>
      <c r="C46" s="82"/>
      <c r="D46" s="82"/>
      <c r="E46" s="82"/>
      <c r="F46" s="82"/>
    </row>
    <row r="47" spans="1:6" ht="28.5" x14ac:dyDescent="0.25">
      <c r="A47" s="7">
        <v>3</v>
      </c>
      <c r="B47" s="7" t="s">
        <v>46</v>
      </c>
      <c r="C47" s="79" t="e">
        <f>AVERAGE([1]Лист1!C45,[1]Лист2!C45,[1]Лист3!C45,[1]Лист4!C45,[1]Лист5!C45,[1]Лист6!C45,[1]Лист7!C45,[1]Лист8!C45,[1]Лист9!C45,[1]Лист10!C45,[1]Лист11!C45,[1]Лист12!C45,[1]Лист13!C45,[1]Лист14!C45,[1]Лист15!C45,[1]Лист16!C45,[1]Лист17!C45,[1]Лист18!C45,[1]Лист19!C45,[1]Лист20!C45,[1]Лист21!C45,[1]Лист22!C45,[1]Лист23!C45,[1]Лист24!C45,[1]Лист25!C45,[1]Лист26!C45,[1]Лист27!C45,[1]Лист28!C45,[1]Лист29!C45,[1]Лист30!C45,[1]Лист31!C45,[1]Лист32!C45,[1]Лист33!C45,[1]Лист34!C45,[1]Лист35!C45)</f>
        <v>#DIV/0!</v>
      </c>
      <c r="D47" s="79" t="e">
        <f>AVERAGE([1]Лист1!D45,[1]Лист2!D45,[1]Лист3!D45,[1]Лист4!D45,[1]Лист5!D45,[1]Лист6!D45,[1]Лист7!D45,[1]Лист8!D45,[1]Лист9!D45,[1]Лист10!D45,[1]Лист11!D45,[1]Лист12!D45,[1]Лист13!D45,[1]Лист14!D45,[1]Лист15!D45,[1]Лист16!D45,[1]Лист17!D45,[1]Лист18!D45,[1]Лист19!D45,[1]Лист20!D45,[1]Лист21!D45,[1]Лист22!D45,[1]Лист23!D45,[1]Лист24!D45,[1]Лист25!D45,[1]Лист26!D45,[1]Лист27!D45,[1]Лист28!D45,[1]Лист29!D45,[1]Лист30!D45,[1]Лист31!D45,[1]Лист32!D45,[1]Лист33!D45,[1]Лист34!D45,[1]Лист35!D45)</f>
        <v>#DIV/0!</v>
      </c>
      <c r="E47" s="79" t="e">
        <f>AVERAGE([1]Лист1!E45,[1]Лист2!E45,[1]Лист3!E45,[1]Лист4!E45,[1]Лист5!E45,[1]Лист6!E45,[1]Лист7!E45,[1]Лист8!E45,[1]Лист9!E45,[1]Лист10!E45,[1]Лист11!E45,[1]Лист12!E45,[1]Лист13!E45,[1]Лист14!E45,[1]Лист15!E45,[1]Лист16!E45,[1]Лист17!E45,[1]Лист18!E45,[1]Лист19!E45,[1]Лист20!E45,[1]Лист21!E45,[1]Лист22!E45,[1]Лист23!E45,[1]Лист24!E45,[1]Лист25!E45,[1]Лист26!E45,[1]Лист27!E45,[1]Лист28!E45,[1]Лист29!E45,[1]Лист30!E45,[1]Лист31!E45,[1]Лист32!E45,[1]Лист33!E45,[1]Лист34!E45,[1]Лист35!E45)</f>
        <v>#DIV/0!</v>
      </c>
      <c r="F47" s="79" t="e">
        <f>AVERAGE([1]Лист1!F45,[1]Лист2!F45,[1]Лист3!F45,[1]Лист4!F45,[1]Лист5!F45,[1]Лист6!F45,[1]Лист7!F45,[1]Лист8!F45,[1]Лист9!F45,[1]Лист10!F45,[1]Лист11!F45,[1]Лист12!F45,[1]Лист13!F45,[1]Лист14!F45,[1]Лист15!F45,[1]Лист16!F45,[1]Лист17!F45,[1]Лист18!F45,[1]Лист19!F45,[1]Лист20!F45,[1]Лист21!F45,[1]Лист22!F45,[1]Лист23!F45,[1]Лист24!F45,[1]Лист25!F45,[1]Лист26!F45,[1]Лист27!F45,[1]Лист28!F45,[1]Лист29!F45,[1]Лист30!F45,[1]Лист31!F45,[1]Лист32!F45,[1]Лист33!F45,[1]Лист34!F45,[1]Лист35!F45)</f>
        <v>#DIV/0!</v>
      </c>
    </row>
    <row r="48" spans="1:6" ht="28.5" x14ac:dyDescent="0.25">
      <c r="A48" s="7">
        <v>2</v>
      </c>
      <c r="B48" s="7" t="s">
        <v>47</v>
      </c>
      <c r="C48" s="79"/>
      <c r="D48" s="79"/>
      <c r="E48" s="79"/>
      <c r="F48" s="79"/>
    </row>
    <row r="49" spans="1:7" x14ac:dyDescent="0.25">
      <c r="A49" s="7">
        <v>1</v>
      </c>
      <c r="B49" s="7" t="s">
        <v>48</v>
      </c>
      <c r="C49" s="79"/>
      <c r="D49" s="79"/>
      <c r="E49" s="79"/>
      <c r="F49" s="79"/>
    </row>
    <row r="50" spans="1:7" x14ac:dyDescent="0.25">
      <c r="A50" s="80" t="s">
        <v>49</v>
      </c>
      <c r="B50" s="80"/>
      <c r="C50" s="3" t="e">
        <f>C47+C43+C38+C33+C28+C24+C20+C14+C9</f>
        <v>#DIV/0!</v>
      </c>
      <c r="D50" s="3" t="e">
        <f t="shared" ref="D50:F50" si="3">D47+D43+D38+D33+D28+D24+D20+D14+D9</f>
        <v>#DIV/0!</v>
      </c>
      <c r="E50" s="3" t="e">
        <f t="shared" si="3"/>
        <v>#DIV/0!</v>
      </c>
      <c r="F50" s="3" t="e">
        <f t="shared" si="3"/>
        <v>#DIV/0!</v>
      </c>
    </row>
    <row r="51" spans="1:7" x14ac:dyDescent="0.25">
      <c r="B51" s="14" t="s">
        <v>50</v>
      </c>
      <c r="C51" s="86" t="s">
        <v>51</v>
      </c>
      <c r="D51" s="86"/>
      <c r="E51" s="86"/>
      <c r="F51" s="15" t="e">
        <f>COUNTIF([1]Лист1!$C$49,"низкий")+COUNTIF([1]Лист2!$C$49,"низкий")+COUNTIF([1]Лист3!$C$49,"низкий")+COUNTIF([1]Лист4!$C$49,"низкий")+COUNTIF([1]Лист5!$C$49,"низкий")+COUNTIF([1]Лист6!$C$49,"низкий")+COUNTIF([1]Лист7!$C$49,"низкий")+COUNTIF([1]Лист8!$C$49,"низкий")+COUNTIF([1]Лист9!$C$49,"низкий")+COUNTIF([1]Лист10!$C$49,"низкий")+COUNTIF([1]Лист11!$C$49,"низкий")+COUNTIF([1]Лист12!$C$49,"низкий")+COUNTIF([1]Лист13!$C$49,"низкий")+COUNTIF([1]Лист14!$C$49,"низкий" )+COUNTIF([1]Лист15!$C$49,"низкий")+COUNTIF([1]Лист16!$C$49,"низкий")+COUNTIF([1]Лист17!$C$49,"низкий")+COUNTIF([1]Лист18!$C$49,"низкий")+COUNTIF([1]Лист19!$C$49,"низкий")+COUNTIF([1]Лист20!$C$49,"низкий")+COUNTIF([1]Лист21!$C$49,"низкий")+COUNTIF([1]Лист22!$C$49,"низкий")+COUNTIF([1]Лист23!$C$49,"низкий")+COUNTIF([1]Лист24!$C$49,"низкий")+COUNTIF([1]Лист25!$C$49,"низкий")+COUNTIF([1]Лист26!$C$49,"низкий")+COUNTIF([1]Лист27!$C$49,"низкий")+COUNTIF([1]Лист28!$C$49,"низкий")+COUNTIF([1]Лист29!$C$49,"низкий")+COUNTIF([1]Лист30!$C$49,"низкий")+COUNTIF([1]Лист31!$C$49,"низкий")+COUNTIF([1]Лист32!$C$49,"низкий")+COUNTIF([1]Лист33!$C$49,"низкий")+COUNTIF([1]Лист34!$C$49,"низкий")+COUNTIF([1]Лист35!$C$49,"низкий")</f>
        <v>#VALUE!</v>
      </c>
      <c r="G51" s="16" t="e">
        <f>F51/($F$51+$F$52+$F$53)</f>
        <v>#VALUE!</v>
      </c>
    </row>
    <row r="52" spans="1:7" x14ac:dyDescent="0.25">
      <c r="B52" s="14"/>
      <c r="C52" s="87" t="s">
        <v>52</v>
      </c>
      <c r="D52" s="87"/>
      <c r="E52" s="87"/>
      <c r="F52" s="15" t="e">
        <f>COUNTIF([1]Лист1!$C$49,"средний")+COUNTIF([1]Лист2!$C$49,"средний")+COUNTIF([1]Лист3!$C$49,"средний")+COUNTIF([1]Лист4!$C$49,"средний")+COUNTIF([1]Лист5!$C$49,"средний")+COUNTIF([1]Лист6!$C$49,"средний")+COUNTIF([1]Лист7!$C$49,"средний")+COUNTIF([1]Лист8!$C$49,"средний")+COUNTIF([1]Лист9!$C$49,"средний")+COUNTIF([1]Лист10!$C$49,"средний")+COUNTIF([1]Лист11!$C$49,"средний")+COUNTIF([1]Лист12!$C$49,"средний")+COUNTIF([1]Лист13!$C$49,"средний")+COUNTIF([1]Лист14!$C$49,"средний" )+COUNTIF([1]Лист15!$C$49,"средний")+COUNTIF([1]Лист16!$C$49,"средний")+COUNTIF([1]Лист17!$C$49,"средний")+COUNTIF([1]Лист18!$C$49,"средний")+COUNTIF([1]Лист19!$C$49,"средний")+COUNTIF([1]Лист20!$C$49,"средний")+COUNTIF([1]Лист21!$C$49,"средний")+COUNTIF([1]Лист22!$C$49,"средний")+COUNTIF([1]Лист23!$C$49,"средний")+COUNTIF([1]Лист24!$C$49,"средний")+COUNTIF([1]Лист25!$C$49,"средний")+COUNTIF([1]Лист26!$C$49,"средний")+COUNTIF([1]Лист27!$C$49,"средний")+COUNTIF([1]Лист28!$C$49,"средний")+COUNTIF([1]Лист29!$C$49,"средний")+COUNTIF([1]Лист30!$C$49,"средний")+COUNTIF([1]Лист31!$C$49,"средний")+COUNTIF([1]Лист32!$C$49,"средний")+COUNTIF([1]Лист33!$C$49,"средний")+COUNTIF([1]Лист34!$C$49,"средний")+COUNTIF([1]Лист35!$C$49,"средний")</f>
        <v>#VALUE!</v>
      </c>
      <c r="G52" s="16" t="e">
        <f t="shared" ref="G52:G53" si="4">F52/($F$51+$F$52+$F$53)</f>
        <v>#VALUE!</v>
      </c>
    </row>
    <row r="53" spans="1:7" x14ac:dyDescent="0.25">
      <c r="B53" s="14"/>
      <c r="C53" s="87" t="s">
        <v>53</v>
      </c>
      <c r="D53" s="87"/>
      <c r="E53" s="87"/>
      <c r="F53" s="15" t="e">
        <f>COUNTIF([1]Лист1!$C$49,"высокий")+COUNTIF([1]Лист2!$C$49,"высокий")+COUNTIF([1]Лист3!$C$49,"высокий")+COUNTIF([1]Лист4!$C$49,"высокий")+COUNTIF([1]Лист5!$C$49,"высокий")+COUNTIF([1]Лист6!$C$49,"высокий")+COUNTIF([1]Лист7!$C$49,"высокий")+COUNTIF([1]Лист8!$C$49,"высокий")+COUNTIF([1]Лист9!$C$49,"высокий")+COUNTIF([1]Лист10!$C$49,"высокий")+COUNTIF([1]Лист11!$C$49,"высокий")+COUNTIF([1]Лист12!$C$49,"высокий")+COUNTIF([1]Лист13!$C$49,"высокий")+COUNTIF([1]Лист14!$C$49,"высокий" )+COUNTIF([1]Лист15!$C$49,"высокий")+COUNTIF([1]Лист16!$C$49,"высокий")+COUNTIF([1]Лист17!$C$49,"высокий")+COUNTIF([1]Лист18!$C$49,"высокий")+COUNTIF([1]Лист19!$C$49,"высокий")+COUNTIF([1]Лист20!$C$49,"высокий")+COUNTIF([1]Лист21!$C$49,"высокий")+COUNTIF([1]Лист22!$C$49,"высокий")+COUNTIF([1]Лист23!$C$49,"высокий")+COUNTIF([1]Лист24!$C$49,"высокий")+COUNTIF([1]Лист25!$C$49,"высокий")+COUNTIF([1]Лист26!$C$49,"высокий")+COUNTIF([1]Лист27!$C$49,"высокий")+COUNTIF([1]Лист28!$C$49,"высокий")+COUNTIF([1]Лист29!$C$49,"высокий")+COUNTIF([1]Лист30!$C$49,"высокий")+COUNTIF([1]Лист31!$C$49,"высокий")+COUNTIF([1]Лист32!$C$49,"высокий")+COUNTIF([1]Лист33!$C$49,"высокий")+COUNTIF([1]Лист34!$C$49,"высокий")+COUNTIF([1]Лист35!$C$49,"высокий")</f>
        <v>#VALUE!</v>
      </c>
      <c r="G53" s="16" t="e">
        <f t="shared" si="4"/>
        <v>#VALUE!</v>
      </c>
    </row>
    <row r="54" spans="1:7" x14ac:dyDescent="0.25">
      <c r="B54" s="14" t="s">
        <v>54</v>
      </c>
      <c r="C54" s="87" t="s">
        <v>51</v>
      </c>
      <c r="D54" s="87"/>
      <c r="E54" s="87"/>
      <c r="F54" s="15" t="e">
        <f>COUNTIF([1]Лист1!$C$50,"низкий")+COUNTIF([1]Лист2!$C$50,"низкий")+COUNTIF([1]Лист3!$C$50,"низкий")+COUNTIF([1]Лист4!$C$50,"низкий")+COUNTIF([1]Лист5!$C$50,"низкий")+COUNTIF([1]Лист6!$C$50,"низкий")+COUNTIF([1]Лист7!$C$50,"низкий")+COUNTIF([1]Лист8!$C$50,"низкий")+COUNTIF([1]Лист9!$C$50,"низкий")+COUNTIF([1]Лист10!$C$50,"низкий")+COUNTIF([1]Лист11!$C$50,"низкий")+COUNTIF([1]Лист12!$C$50,"низкий")+COUNTIF([1]Лист13!$C$50,"низкий")+COUNTIF([1]Лист14!$C$50,"низкий" )+COUNTIF([1]Лист15!$C$50,"низкий")+COUNTIF([1]Лист16!$C$50,"низкий")+COUNTIF([1]Лист17!$C$50,"низкий")+COUNTIF([1]Лист18!$C$50,"низкий")+COUNTIF([1]Лист19!$C$50,"низкий")+COUNTIF([1]Лист20!$C$50,"низкий")+COUNTIF([1]Лист21!$C$50,"низкий")+COUNTIF([1]Лист22!$C$50,"низкий")+COUNTIF([1]Лист23!$C$50,"низкий")+COUNTIF([1]Лист24!$C$50,"низкий")+COUNTIF([1]Лист25!$C$50,"низкий")+COUNTIF([1]Лист26!$C$50,"низкий")+COUNTIF([1]Лист27!$C$50,"низкий")+COUNTIF([1]Лист28!$C$50,"низкий")+COUNTIF([1]Лист29!$C$50,"низкий")+COUNTIF([1]Лист30!$C$50,"низкий")+COUNTIF([1]Лист31!$C$50,"низкий")+COUNTIF([1]Лист32!$C$50,"низкий")+COUNTIF([1]Лист33!$C$50,"низкий")+COUNTIF([1]Лист34!$C$50,"низкий")+COUNTIF([1]Лист35!$C$50,"низкий")</f>
        <v>#VALUE!</v>
      </c>
      <c r="G54" s="17" t="e">
        <f>F54/($F$54+$F$55+$F$56)</f>
        <v>#VALUE!</v>
      </c>
    </row>
    <row r="55" spans="1:7" x14ac:dyDescent="0.25">
      <c r="B55" s="14"/>
      <c r="C55" s="87" t="s">
        <v>52</v>
      </c>
      <c r="D55" s="87"/>
      <c r="E55" s="87"/>
      <c r="F55" s="15" t="e">
        <f>COUNTIF([1]Лист1!$C$50,"средний")+COUNTIF([1]Лист2!$C$50,"средний")+COUNTIF([1]Лист3!$C$50,"средний")+COUNTIF([1]Лист4!$C$50,"средний")+COUNTIF([1]Лист5!$C$50,"средний")+COUNTIF([1]Лист6!$C$50,"средний")+COUNTIF([1]Лист7!$C$50,"средний")+COUNTIF([1]Лист8!$C$50,"средний")+COUNTIF([1]Лист9!$C$50,"средний")+COUNTIF([1]Лист10!$C$50,"средний")+COUNTIF([1]Лист11!$C$50,"средний")+COUNTIF([1]Лист12!$C$50,"средний")+COUNTIF([1]Лист13!$C$50,"средний")+COUNTIF([1]Лист14!$C$50,"средний" )+COUNTIF([1]Лист15!$C$50,"средний")+COUNTIF([1]Лист16!$C$50,"средний")+COUNTIF([1]Лист17!$C$50,"средний")+COUNTIF([1]Лист18!$C$50,"средний")+COUNTIF([1]Лист19!$C$50,"средний")+COUNTIF([1]Лист20!$C$50,"средний")+COUNTIF([1]Лист21!$C$50,"средний")+COUNTIF([1]Лист22!$C$50,"средний")+COUNTIF([1]Лист23!$C$50,"средний")+COUNTIF([1]Лист24!$C$50,"средний")+COUNTIF([1]Лист25!$C$50,"средний")+COUNTIF([1]Лист26!$C$50,"средний")+COUNTIF([1]Лист27!$C$50,"средний")+COUNTIF([1]Лист28!$C$50,"средний")+COUNTIF([1]Лист29!$C$50,"средний")+COUNTIF([1]Лист30!$C$50,"средний")+COUNTIF([1]Лист31!$C$50,"средний")+COUNTIF([1]Лист32!$C$50,"средний")+COUNTIF([1]Лист33!$C$50,"средний")+COUNTIF([1]Лист34!$C$50,"средний")+COUNTIF([1]Лист35!$C$50,"средний")</f>
        <v>#VALUE!</v>
      </c>
      <c r="G55" s="17" t="e">
        <f t="shared" ref="G55:G56" si="5">F55/($F$54+$F$55+$F$56)</f>
        <v>#VALUE!</v>
      </c>
    </row>
    <row r="56" spans="1:7" x14ac:dyDescent="0.25">
      <c r="B56" s="14"/>
      <c r="C56" s="87" t="s">
        <v>53</v>
      </c>
      <c r="D56" s="87"/>
      <c r="E56" s="87"/>
      <c r="F56" s="15" t="e">
        <f>COUNTIF([1]Лист1!$C$50,"высокий")+COUNTIF([1]Лист2!$C$50,"высокий")+COUNTIF([1]Лист3!$C$50,"высокий")+COUNTIF([1]Лист4!$C$50,"высокий")+COUNTIF([1]Лист5!$C$50,"высокий")+COUNTIF([1]Лист6!$C$50,"высокий")+COUNTIF([1]Лист7!$C$50,"высокий")+COUNTIF([1]Лист8!$C$50,"высокий")+COUNTIF([1]Лист9!$C$50,"высокий")+COUNTIF([1]Лист10!$C$50,"высокий")+COUNTIF([1]Лист11!$C$50,"высокий")+COUNTIF([1]Лист12!$C$50,"высокий")+COUNTIF([1]Лист13!$C$50,"высокий")+COUNTIF([1]Лист14!$C$50,"высокий" )+COUNTIF([1]Лист15!$C$50,"высокий")+COUNTIF([1]Лист16!$C$50,"высокий")+COUNTIF([1]Лист17!$C$50,"высокий")+COUNTIF([1]Лист18!$C$50,"высокий")+COUNTIF([1]Лист19!$C$50,"высокий")+COUNTIF([1]Лист20!$C$50,"высокий")+COUNTIF([1]Лист21!$C$50,"высокий")+COUNTIF([1]Лист22!$C$50,"высокий")+COUNTIF([1]Лист23!$C$50,"высокий")+COUNTIF([1]Лист24!$C$50,"высокий")+COUNTIF([1]Лист25!$C$50,"высокий")+COUNTIF([1]Лист26!$C$50,"высокий")+COUNTIF([1]Лист27!$C$50,"высокий")+COUNTIF([1]Лист28!$C$50,"высокий")+COUNTIF([1]Лист29!$C$50,"высокий")+COUNTIF([1]Лист30!$C$50,"высокий")+COUNTIF([1]Лист31!$C$50,"высокий")+COUNTIF([1]Лист32!$C$50,"высокий")+COUNTIF([1]Лист33!$C$50,"высокий")+COUNTIF([1]Лист34!$C$50,"высокий")+COUNTIF([1]Лист35!$C$50,"высокий")</f>
        <v>#VALUE!</v>
      </c>
      <c r="G56" s="17" t="e">
        <f t="shared" si="5"/>
        <v>#VALUE!</v>
      </c>
    </row>
    <row r="57" spans="1:7" x14ac:dyDescent="0.25">
      <c r="B57" s="14" t="s">
        <v>55</v>
      </c>
      <c r="C57" s="87" t="s">
        <v>51</v>
      </c>
      <c r="D57" s="87"/>
      <c r="E57" s="87"/>
      <c r="F57" s="15" t="e">
        <f>COUNTIF([1]Лист1!$C$51,"низкий")+COUNTIF([1]Лист2!$C$51,"низкий")+COUNTIF([1]Лист3!$C$51,"низкий")+COUNTIF([1]Лист4!$C$51,"низкий")+COUNTIF([1]Лист5!$C$51,"низкий")+COUNTIF([1]Лист6!$C$51,"низкий")+COUNTIF([1]Лист7!$C$51,"низкий")+COUNTIF([1]Лист8!$C$51,"низкий")+COUNTIF([1]Лист9!$C$51,"низкий")+COUNTIF([1]Лист10!$C$51,"низкий")+COUNTIF([1]Лист11!$C$51,"низкий")+COUNTIF([1]Лист12!$C$51,"низкий")+COUNTIF([1]Лист13!$C$51,"низкий")+COUNTIF([1]Лист14!$C$51,"низкий" )+COUNTIF([1]Лист15!$C$51,"низкий")+COUNTIF([1]Лист16!$C$51,"низкий")+COUNTIF([1]Лист17!$C$51,"низкий")+COUNTIF([1]Лист18!$C$51,"низкий")+COUNTIF([1]Лист19!$C$51,"низкий")+COUNTIF([1]Лист20!$C$51,"низкий")+COUNTIF([1]Лист21!$C$51,"низкий")+COUNTIF([1]Лист22!$C$51,"низкий")+COUNTIF([1]Лист23!$C$51,"низкий")+COUNTIF([1]Лист24!$C$51,"низкий")+COUNTIF([1]Лист25!$C$51,"низкий")+COUNTIF([1]Лист26!$C$51,"низкий")+COUNTIF([1]Лист27!$C$51,"низкий")+COUNTIF([1]Лист28!$C$51,"низкий")+COUNTIF([1]Лист29!$C$51,"низкий")+COUNTIF([1]Лист30!$C$51,"низкий")+COUNTIF([1]Лист31!$C$51,"низкий")+COUNTIF([1]Лист32!$C$51,"низкий")+COUNTIF([1]Лист33!$C$51,"низкий")+COUNTIF([1]Лист34!$C$51,"низкий")+COUNTIF([1]Лист35!$C$51,"низкий")</f>
        <v>#VALUE!</v>
      </c>
      <c r="G57" s="16" t="e">
        <f>F57/($F$57+$F$58+$F$59)</f>
        <v>#VALUE!</v>
      </c>
    </row>
    <row r="58" spans="1:7" x14ac:dyDescent="0.25">
      <c r="B58" s="14"/>
      <c r="C58" s="88" t="s">
        <v>52</v>
      </c>
      <c r="D58" s="88"/>
      <c r="E58" s="88"/>
      <c r="F58" s="15" t="e">
        <f>COUNTIF([1]Лист1!$C$51,"средний")+COUNTIF([1]Лист2!$C$51,"средний")+COUNTIF([1]Лист3!$C$51,"средний")+COUNTIF([1]Лист4!$C$51,"средний")+COUNTIF([1]Лист5!$C$51,"средний")+COUNTIF([1]Лист6!$C$51,"средний")+COUNTIF([1]Лист7!$C$51,"средний")+COUNTIF([1]Лист8!$C$51,"средний")+COUNTIF([1]Лист9!$C$51,"средний")+COUNTIF([1]Лист10!$C$51,"средний")+COUNTIF([1]Лист11!$C$51,"средний")+COUNTIF([1]Лист12!$C$51,"средний")+COUNTIF([1]Лист13!$C$51,"средний")+COUNTIF([1]Лист14!$C$51,"средний" )+COUNTIF([1]Лист15!$C$51,"средний")+COUNTIF([1]Лист16!$C$51,"средний")+COUNTIF([1]Лист17!$C$51,"средний")+COUNTIF([1]Лист18!$C$51,"средний")+COUNTIF([1]Лист19!$C$51,"средний")+COUNTIF([1]Лист20!$C$51,"средний")+COUNTIF([1]Лист21!$C$51,"средний")+COUNTIF([1]Лист22!$C$51,"средний")+COUNTIF([1]Лист23!$C$51,"средний")+COUNTIF([1]Лист24!$C$51,"средний")+COUNTIF([1]Лист25!$C$51,"средний")+COUNTIF([1]Лист26!$C$51,"средний")+COUNTIF([1]Лист27!$C$51,"средний")+COUNTIF([1]Лист28!$C$51,"средний")+COUNTIF([1]Лист29!$C$51,"средний")+COUNTIF([1]Лист30!$C$51,"средний")+COUNTIF([1]Лист31!$C$51,"средний")+COUNTIF([1]Лист32!$C$51,"средний")+COUNTIF([1]Лист33!$C$51,"средний")+COUNTIF([1]Лист34!$C$51,"средний")+COUNTIF([1]Лист35!$C$51,"средний")</f>
        <v>#VALUE!</v>
      </c>
      <c r="G58" s="16" t="e">
        <f t="shared" ref="G58:G59" si="6">F58/($F$57+$F$58+$F$59)</f>
        <v>#VALUE!</v>
      </c>
    </row>
    <row r="59" spans="1:7" x14ac:dyDescent="0.25">
      <c r="B59" s="14"/>
      <c r="C59" s="87" t="s">
        <v>53</v>
      </c>
      <c r="D59" s="87"/>
      <c r="E59" s="87"/>
      <c r="F59" s="15" t="e">
        <f>COUNTIF([1]Лист1!$C$51,"высокий")+COUNTIF([1]Лист2!$C$51,"высокий")+COUNTIF([1]Лист3!$C$51,"высокий")+COUNTIF([1]Лист4!$C$51,"высокий")+COUNTIF([1]Лист5!$C$51,"высокий")+COUNTIF([1]Лист6!$C$51,"высокий")+COUNTIF([1]Лист7!$C$51,"высокий")+COUNTIF([1]Лист8!$C$51,"высокий")+COUNTIF([1]Лист9!$C$51,"высокий")+COUNTIF([1]Лист10!$C$51,"высокий")+COUNTIF([1]Лист11!$C$51,"высокий")+COUNTIF([1]Лист12!$C$51,"высокий")+COUNTIF([1]Лист13!$C$51,"высокий")+COUNTIF([1]Лист14!$C$51,"высокий" )+COUNTIF([1]Лист15!$C$51,"высокий")+COUNTIF([1]Лист16!$C$51,"высокий")+COUNTIF([1]Лист17!$C$51,"высокий")+COUNTIF([1]Лист18!$C$51,"высокий")+COUNTIF([1]Лист19!$C$51,"высокий")+COUNTIF([1]Лист20!$C$51,"высокий")+COUNTIF([1]Лист21!$C$51,"высокий")+COUNTIF([1]Лист22!$C$51,"высокий")+COUNTIF([1]Лист23!$C$51,"высокий")+COUNTIF([1]Лист24!$C$51,"высокий")+COUNTIF([1]Лист25!$C$51,"высокий")+COUNTIF([1]Лист26!$C$51,"высокий")+COUNTIF([1]Лист27!$C$51,"высокий")+COUNTIF([1]Лист28!$C$51,"высокий")+COUNTIF([1]Лист29!$C$51,"высокий")+COUNTIF([1]Лист30!$C$51,"высокий")+COUNTIF([1]Лист31!$C$51,"высокий")+COUNTIF([1]Лист32!$C$51,"высокий")+COUNTIF([1]Лист33!$C$51,"высокий")+COUNTIF([1]Лист34!$C$51,"высокий")+COUNTIF([1]Лист35!$C$51,"высокий")</f>
        <v>#VALUE!</v>
      </c>
      <c r="G59" s="16" t="e">
        <f t="shared" si="6"/>
        <v>#VALUE!</v>
      </c>
    </row>
    <row r="60" spans="1:7" x14ac:dyDescent="0.25">
      <c r="B60" s="14" t="s">
        <v>56</v>
      </c>
      <c r="C60" s="87" t="s">
        <v>51</v>
      </c>
      <c r="D60" s="87"/>
      <c r="E60" s="87"/>
      <c r="F60" s="15" t="e">
        <f>COUNTIF([1]Лист1!$C$52,"низкий")+COUNTIF([1]Лист2!$C$52,"низкий")+COUNTIF([1]Лист3!$C$52,"низкий")+COUNTIF([1]Лист4!$C$52,"низкий")+COUNTIF([1]Лист5!$C$52,"низкий")+COUNTIF([1]Лист6!$C$52,"низкий")+COUNTIF([1]Лист7!$C$52,"низкий")+COUNTIF([1]Лист8!$C$52,"низкий")+COUNTIF([1]Лист9!$C$52,"низкий")+COUNTIF([1]Лист10!$C$52,"низкий")+COUNTIF([1]Лист11!$C$52,"низкий")+COUNTIF([1]Лист12!$C$52,"низкий")+COUNTIF([1]Лист13!$C$52,"низкий")+COUNTIF([1]Лист14!$C$52,"низкий" )+COUNTIF([1]Лист15!$C$52,"низкий")+COUNTIF([1]Лист16!$C$52,"низкий")+COUNTIF([1]Лист17!$C$52,"низкий")+COUNTIF([1]Лист18!$C$52,"низкий")+COUNTIF([1]Лист19!$C$52,"низкий")+COUNTIF([1]Лист20!$C$52,"низкий")+COUNTIF([1]Лист21!$C$52,"низкий")+COUNTIF([1]Лист22!$C$52,"низкий")+COUNTIF([1]Лист23!$C$52,"низкий")+COUNTIF([1]Лист24!$C$52,"низкий")+COUNTIF([1]Лист25!$C$52,"низкий")+COUNTIF([1]Лист26!$C$52,"низкий")+COUNTIF([1]Лист27!$C$52,"низкий")+COUNTIF([1]Лист28!$C$52,"низкий")+COUNTIF([1]Лист29!$C$52,"низкий")+COUNTIF([1]Лист30!$C$52,"низкий")+COUNTIF([1]Лист31!$C$52,"низкий")+COUNTIF([1]Лист32!$C$52,"низкий")+COUNTIF([1]Лист33!$C$52,"низкий")+COUNTIF([1]Лист34!$C$52,"низкий")+COUNTIF([1]Лист35!$C$52,"низкий")</f>
        <v>#VALUE!</v>
      </c>
      <c r="G60" s="16" t="e">
        <f>F60/($F$60+$F$61+$F$62)</f>
        <v>#VALUE!</v>
      </c>
    </row>
    <row r="61" spans="1:7" ht="16.5" x14ac:dyDescent="0.3">
      <c r="B61" s="18"/>
      <c r="C61" s="87" t="s">
        <v>52</v>
      </c>
      <c r="D61" s="87"/>
      <c r="E61" s="87"/>
      <c r="F61" s="19" t="e">
        <f>COUNTIF([1]Лист1!$C$52,"средний")+COUNTIF([1]Лист2!$C$52,"средний")+COUNTIF([1]Лист3!$C$52,"средний")+COUNTIF([1]Лист4!$C$52,"средний")+COUNTIF([1]Лист5!$C$52,"средний")+COUNTIF([1]Лист6!$C$52,"средний")+COUNTIF([1]Лист7!$C$52,"средний")+COUNTIF([1]Лист8!$C$52,"средний")+COUNTIF([1]Лист9!$C$52,"средний")+COUNTIF([1]Лист10!$C$52,"средний")+COUNTIF([1]Лист11!$C$52,"средний")+COUNTIF([1]Лист12!$C$52,"средний")+COUNTIF([1]Лист13!$C$52,"средний")+COUNTIF([1]Лист14!$C$52,"средний" )+COUNTIF([1]Лист15!$C$52,"средний")+COUNTIF([1]Лист16!$C$52,"средний")+COUNTIF([1]Лист17!$C$52,"средний")+COUNTIF([1]Лист18!$C$52,"средний")+COUNTIF([1]Лист19!$C$52,"средний")+COUNTIF([1]Лист20!$C$52,"средний")+COUNTIF([1]Лист21!$C$52,"средний")+COUNTIF([1]Лист22!$C$52,"средний")+COUNTIF([1]Лист23!$C$52,"средний")+COUNTIF([1]Лист24!$C$52,"средний")+COUNTIF([1]Лист25!$C$52,"средний")+COUNTIF([1]Лист26!$C$52,"средний")+COUNTIF([1]Лист27!$C$52,"средний")+COUNTIF([1]Лист28!$C$52,"средний")+COUNTIF([1]Лист29!$C$52,"средний")+COUNTIF([1]Лист30!$C$52,"средний")+COUNTIF([1]Лист31!$C$52,"средний")+COUNTIF([1]Лист32!$C$52,"средний")+COUNTIF([1]Лист33!$C$52,"средний")+COUNTIF([1]Лист34!$C$52,"средний")+COUNTIF([1]Лист35!$C$52,"средний")</f>
        <v>#VALUE!</v>
      </c>
      <c r="G61" s="16" t="e">
        <f t="shared" ref="G61:G62" si="7">F61/($F$60+$F$61+$F$62)</f>
        <v>#VALUE!</v>
      </c>
    </row>
    <row r="62" spans="1:7" ht="16.5" x14ac:dyDescent="0.3">
      <c r="B62" s="18"/>
      <c r="C62" s="87" t="s">
        <v>53</v>
      </c>
      <c r="D62" s="87"/>
      <c r="E62" s="87"/>
      <c r="F62" s="15" t="e">
        <f>COUNTIF([1]Лист1!$C$52,"высокий")+COUNTIF([1]Лист2!$C$52,"высокий")+COUNTIF([1]Лист3!$C$52,"высокий")+COUNTIF([1]Лист4!$C$52,"высокий")+COUNTIF([1]Лист5!$C$52,"высокий")+COUNTIF([1]Лист6!$C$52,"высокий")+COUNTIF([1]Лист7!$C$52,"высокий")+COUNTIF([1]Лист8!$C$52,"высокий")+COUNTIF([1]Лист9!$C$52,"высокий")+COUNTIF([1]Лист10!$C$52,"высокий")+COUNTIF([1]Лист11!$C$52,"высокий")+COUNTIF([1]Лист12!$C$52,"высокий")+COUNTIF([1]Лист13!$C$52,"высокий")+COUNTIF([1]Лист14!$C$52,"высокий" )+COUNTIF([1]Лист15!$C$52,"высокий")+COUNTIF([1]Лист16!$C$52,"высокий")+COUNTIF([1]Лист17!$C$52,"высокий")+COUNTIF([1]Лист18!$C$52,"высокий")+COUNTIF([1]Лист19!$C$52,"высокий")+COUNTIF([1]Лист20!$C$52,"высокий")+COUNTIF([1]Лист21!$C$52,"высокий")+COUNTIF([1]Лист22!$C$52,"высокий")+COUNTIF([1]Лист23!$C$52,"высокий")+COUNTIF([1]Лист24!$C$52,"высокий")+COUNTIF([1]Лист25!$C$52,"высокий")+COUNTIF([1]Лист26!$C$52,"высокий")+COUNTIF([1]Лист27!$C$52,"высокий")+COUNTIF([1]Лист28!$C$52,"высокий")+COUNTIF([1]Лист29!$C$52,"высокий")+COUNTIF([1]Лист30!$C$52,"высокий")+COUNTIF([1]Лист31!$C$52,"высокий")+COUNTIF([1]Лист32!$C$52,"высокий")+COUNTIF([1]Лист33!$C$52,"высокий")+COUNTIF([1]Лист34!$C$52,"высокий")+COUNTIF([1]Лист35!$C$52,"высокий")</f>
        <v>#VALUE!</v>
      </c>
      <c r="G62" s="16" t="e">
        <f t="shared" si="7"/>
        <v>#VALUE!</v>
      </c>
    </row>
  </sheetData>
  <protectedRanges>
    <protectedRange sqref="A1:B4" name="Диапазон1"/>
  </protectedRanges>
  <mergeCells count="61">
    <mergeCell ref="C58:E58"/>
    <mergeCell ref="C59:E59"/>
    <mergeCell ref="C60:E60"/>
    <mergeCell ref="C61:E61"/>
    <mergeCell ref="C62:E62"/>
    <mergeCell ref="C57:E57"/>
    <mergeCell ref="C47:C49"/>
    <mergeCell ref="D47:D49"/>
    <mergeCell ref="E47:E49"/>
    <mergeCell ref="F47:F49"/>
    <mergeCell ref="C52:E52"/>
    <mergeCell ref="C53:E53"/>
    <mergeCell ref="C54:E54"/>
    <mergeCell ref="C55:E55"/>
    <mergeCell ref="C56:E56"/>
    <mergeCell ref="A50:B50"/>
    <mergeCell ref="C51:E51"/>
    <mergeCell ref="A42:F42"/>
    <mergeCell ref="C43:C45"/>
    <mergeCell ref="D43:D45"/>
    <mergeCell ref="E43:E45"/>
    <mergeCell ref="F43:F45"/>
    <mergeCell ref="A46:F46"/>
    <mergeCell ref="C38:C41"/>
    <mergeCell ref="D38:D41"/>
    <mergeCell ref="E38:E41"/>
    <mergeCell ref="F38:F41"/>
    <mergeCell ref="A27:F27"/>
    <mergeCell ref="C28:C30"/>
    <mergeCell ref="D28:D30"/>
    <mergeCell ref="E28:E30"/>
    <mergeCell ref="F28:F30"/>
    <mergeCell ref="A32:F32"/>
    <mergeCell ref="C33:C36"/>
    <mergeCell ref="D33:D36"/>
    <mergeCell ref="E33:E36"/>
    <mergeCell ref="F33:F36"/>
    <mergeCell ref="A37:F37"/>
    <mergeCell ref="C24:C26"/>
    <mergeCell ref="D24:D26"/>
    <mergeCell ref="E24:E26"/>
    <mergeCell ref="F24:F26"/>
    <mergeCell ref="A13:F13"/>
    <mergeCell ref="C14:C17"/>
    <mergeCell ref="D14:D17"/>
    <mergeCell ref="E14:E17"/>
    <mergeCell ref="F14:F17"/>
    <mergeCell ref="A19:F19"/>
    <mergeCell ref="C20:C22"/>
    <mergeCell ref="D20:D22"/>
    <mergeCell ref="E20:E22"/>
    <mergeCell ref="F20:F22"/>
    <mergeCell ref="A23:F23"/>
    <mergeCell ref="A1:B2"/>
    <mergeCell ref="A3:B4"/>
    <mergeCell ref="A5:F5"/>
    <mergeCell ref="A8:F8"/>
    <mergeCell ref="C9:C12"/>
    <mergeCell ref="D9:D12"/>
    <mergeCell ref="E9:E12"/>
    <mergeCell ref="F9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9А</vt:lpstr>
      <vt:lpstr>9Б</vt:lpstr>
      <vt:lpstr>9В</vt:lpstr>
      <vt:lpstr>1Г</vt:lpstr>
      <vt:lpstr>1Д</vt:lpstr>
      <vt:lpstr>2А</vt:lpstr>
      <vt:lpstr>2Б</vt:lpstr>
      <vt:lpstr>2В</vt:lpstr>
      <vt:lpstr>2Г</vt:lpstr>
      <vt:lpstr>2Д</vt:lpstr>
      <vt:lpstr>3А</vt:lpstr>
      <vt:lpstr>3Б</vt:lpstr>
      <vt:lpstr>3В</vt:lpstr>
      <vt:lpstr>3Г</vt:lpstr>
      <vt:lpstr>3Д</vt:lpstr>
      <vt:lpstr>4А</vt:lpstr>
      <vt:lpstr>4Б</vt:lpstr>
      <vt:lpstr>4В</vt:lpstr>
      <vt:lpstr>4Г</vt:lpstr>
      <vt:lpstr>Сводный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2020-08-27T14:31:31Z</dcterms:modified>
</cp:coreProperties>
</file>